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haredox.prod.oami.eu/alfresco/aos/Office_Docs/_aos_nodeid/eb43fd4f-9ae7-4948-ae54-82f042f28b20/"/>
    </mc:Choice>
  </mc:AlternateContent>
  <xr:revisionPtr revIDLastSave="0" documentId="13_ncr:1_{71534A48-FB9C-4B0B-97E2-9C50BCD04CB8}" xr6:coauthVersionLast="45" xr6:coauthVersionMax="45" xr10:uidLastSave="{00000000-0000-0000-0000-000000000000}"/>
  <bookViews>
    <workbookView xWindow="-120" yWindow="-120" windowWidth="29040" windowHeight="15840" tabRatio="805" xr2:uid="{00000000-000D-0000-FFFF-FFFF00000000}"/>
  </bookViews>
  <sheets>
    <sheet name="Trademarks" sheetId="6" r:id="rId1"/>
  </sheets>
  <definedNames>
    <definedName name="_xlnm._FilterDatabase" localSheetId="0" hidden="1">Trademarks!$A$1:$P$1</definedName>
    <definedName name="_xlnm.Print_Area" localSheetId="0">Trademarks!$A$1:$P$73</definedName>
    <definedName name="_xlnm.Print_Titles" localSheetId="0">Trademarks!$1:$1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6" l="1"/>
  <c r="H64" i="6" l="1"/>
  <c r="H40" i="6"/>
  <c r="H39" i="6"/>
  <c r="L6" i="6" l="1"/>
  <c r="K51" i="6" l="1"/>
  <c r="K65" i="6" l="1"/>
  <c r="K64" i="6"/>
  <c r="L11" i="6"/>
</calcChain>
</file>

<file path=xl/sharedStrings.xml><?xml version="1.0" encoding="utf-8"?>
<sst xmlns="http://schemas.openxmlformats.org/spreadsheetml/2006/main" count="323" uniqueCount="248">
  <si>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</si>
  <si>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</si>
  <si>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Processing time</t>
  </si>
  <si>
    <t>Quality of decisions</t>
  </si>
  <si>
    <t>Workflow ratios</t>
  </si>
  <si>
    <t xml:space="preserve">Average number of Nice Classification classes claimed per IR </t>
  </si>
  <si>
    <t>Number of  International Registrations that during the relevant period WIPO has notified to you as designated country of extension</t>
  </si>
  <si>
    <t>Productivity</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</si>
  <si>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</si>
  <si>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</si>
  <si>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</si>
  <si>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</si>
  <si>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</si>
  <si>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</si>
  <si>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Fee structure</t>
  </si>
  <si>
    <t>Name</t>
  </si>
  <si>
    <t>Domestic market for OHIM is European Union.</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</si>
  <si>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</si>
  <si>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</si>
  <si>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KPI</t>
  </si>
  <si>
    <t>Elapsed time from the date of of ready for decision of an opposition to the date the decision settling the case is actually notified to the parties for all decisions notified during the relevant period. (average))</t>
  </si>
  <si>
    <t>The total number of trademarks formally recorded for the first time in your register of trademarks during the relevant period. Excluding the number of renewal registrations</t>
    <phoneticPr fontId="12" type="noConversion"/>
  </si>
  <si>
    <t>please indicate a fee for how many classes</t>
    <phoneticPr fontId="12" type="noConversion"/>
  </si>
  <si>
    <t>please indicate fee for how many classes</t>
    <phoneticPr fontId="12" type="noConversion"/>
  </si>
  <si>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</si>
  <si>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</si>
  <si>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Total number of opposition files closed with decision</t>
  </si>
  <si>
    <t>% of the second renewal registrations</t>
  </si>
  <si>
    <t>% of the third renewal registrations</t>
  </si>
  <si>
    <t>Percentage of published trademark applications (direct filings) or registrations that are the object of an opposition (JPO takes post-grant opposition system). Please explain system in remarks column.</t>
  </si>
  <si>
    <t>Average number of registrations issued per examiner during the relevant period. Taken all examiners in Trademark department. An examiner is defined as someone who could give final approval for registration.</t>
  </si>
  <si>
    <t>The percentage of renewed registrations is the percentage of registrations which, when the renewable period has expired during the relevant period, has eventually been renewed.</t>
  </si>
  <si>
    <t>KIPO</t>
  </si>
  <si>
    <t>JPO</t>
  </si>
  <si>
    <t>USPTO</t>
  </si>
  <si>
    <t>Total number of applications from foreign market</t>
    <phoneticPr fontId="19"/>
  </si>
  <si>
    <t>Description</t>
    <phoneticPr fontId="19"/>
  </si>
  <si>
    <t>Total number of applications from Japan</t>
    <phoneticPr fontId="19"/>
  </si>
  <si>
    <t>IRs</t>
    <phoneticPr fontId="19"/>
  </si>
  <si>
    <t>Direct filings</t>
    <phoneticPr fontId="19"/>
  </si>
  <si>
    <t>Total number of applications from Korea</t>
    <phoneticPr fontId="19"/>
  </si>
  <si>
    <t>Total number of applications from EU</t>
    <phoneticPr fontId="19"/>
  </si>
  <si>
    <t>Total number of applications from China</t>
    <phoneticPr fontId="19"/>
  </si>
  <si>
    <t>Total number of applications from US</t>
    <phoneticPr fontId="19"/>
  </si>
  <si>
    <t>350€ (independent nº of classes)</t>
  </si>
  <si>
    <t>800€ (appeal fee, independent nº of classes)</t>
  </si>
  <si>
    <t>1.350€ e-renewal or 1.500€ renewal through fax, mail (includes 3 classes)</t>
  </si>
  <si>
    <t>Percentage of applications (direct filings) for which  the examiner considers the trademark applied for was not eligible for registration for any reason  (i.e. non-distinctive, similarity, etc.) and notifies a letter of objection to the applicant. Final decisions are not included.</t>
  </si>
  <si>
    <t>Forecast of TM filings (national + international). % of increase/decrease in respect to previous year.</t>
  </si>
  <si>
    <t>Average number of goods and services per IR.</t>
  </si>
  <si>
    <t>Average number of goods and services per application. (direct filings)</t>
  </si>
  <si>
    <t>The total number of current valid registered trademarks. Valid means those not being expired, cancelled or invalidated.</t>
  </si>
  <si>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</si>
  <si>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Remarks USPTO</t>
  </si>
  <si>
    <t>Remarks JPO</t>
  </si>
  <si>
    <t>Remarks KIPO</t>
  </si>
  <si>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</si>
  <si>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r>
      <t xml:space="preserve">Percentage of applications (direct filings) for which  the examiner considers the trademark applied for was not eligible for registration based on </t>
    </r>
    <r>
      <rPr>
        <sz val="10"/>
        <rFont val="Arial"/>
        <family val="2"/>
      </rPr>
      <t>informalities only. Percentages of final decisions are not included.</t>
    </r>
  </si>
  <si>
    <r>
      <t xml:space="preserve">Percentage of applications (direct filings) for which  the examiner considers the trademark applied for was not eligible for registration based on </t>
    </r>
    <r>
      <rPr>
        <sz val="10"/>
        <rFont val="Arial"/>
        <family val="2"/>
      </rPr>
      <t>absolute grounds only. Percentages of final decisions are not included.</t>
    </r>
  </si>
  <si>
    <r>
      <t xml:space="preserve">Percentage of the applications (direct filings) for which the examiner considered that there was a need to amend the classification </t>
    </r>
    <r>
      <rPr>
        <sz val="10"/>
        <rFont val="Arial"/>
        <family val="2"/>
      </rPr>
      <t>or indication of goods and services and notified a letter of objection to the applicant.  Percentages of final decisions are not included.</t>
    </r>
  </si>
  <si>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</si>
  <si>
    <r>
      <t>Average number of</t>
    </r>
    <r>
      <rPr>
        <sz val="10"/>
        <rFont val="Arial"/>
        <family val="2"/>
      </rPr>
      <t xml:space="preserve"> final refusals issued per examiner during the relevant period. Taken all examiners in Trademark department.</t>
    </r>
  </si>
  <si>
    <t>EUIPO</t>
  </si>
  <si>
    <t>Remarks EUIPO</t>
  </si>
  <si>
    <t>850€  e-filing (one class).
1000€ filing through fax, mail (one class).</t>
  </si>
  <si>
    <t>320€  (independent nº of classes)</t>
  </si>
  <si>
    <t>850€  e-renewal or 1000€ renewal through fax, mail (one class)</t>
  </si>
  <si>
    <t>Figurative</t>
  </si>
  <si>
    <t>3D</t>
  </si>
  <si>
    <t>Colour</t>
  </si>
  <si>
    <t>Sound</t>
  </si>
  <si>
    <t>Position</t>
  </si>
  <si>
    <t>Hologram</t>
  </si>
  <si>
    <t>Motion</t>
  </si>
  <si>
    <t>Pattern</t>
  </si>
  <si>
    <t>Olfactory</t>
  </si>
  <si>
    <t>Other (please specify in comments</t>
  </si>
  <si>
    <t>720€  (Appeal fee, independent nº of classes)</t>
  </si>
  <si>
    <t>CNIPA</t>
  </si>
  <si>
    <t>Remarks CNIPA</t>
  </si>
  <si>
    <t>$600.00/class (paper)
$400.00/class (TEAS)
$275.00/class (TEAS RF)
$225.00/class (TEAS +)</t>
  </si>
  <si>
    <t>none</t>
  </si>
  <si>
    <t>$400.00/class</t>
  </si>
  <si>
    <t>$500.00/class (paper)
$300.00/class (TEAS)</t>
  </si>
  <si>
    <t>Section 9 renewal. Section  8 affidavit of continued use ($125/class, electronic; $225/class, paper) must also be filed concurrently.</t>
  </si>
  <si>
    <r>
      <t>Trademark applications (direct filings)</t>
    </r>
    <r>
      <rPr>
        <sz val="10"/>
        <rFont val="宋体"/>
        <family val="3"/>
        <charset val="134"/>
      </rPr>
      <t>商标申请量（直接申请，不含马德里，请单独列出集体商标、证明商标申请量）</t>
    </r>
    <phoneticPr fontId="19"/>
  </si>
  <si>
    <r>
      <t>International registrations (IRs)</t>
    </r>
    <r>
      <rPr>
        <sz val="10"/>
        <rFont val="宋体"/>
        <family val="3"/>
        <charset val="134"/>
      </rPr>
      <t>马德里申请量</t>
    </r>
    <phoneticPr fontId="19"/>
  </si>
  <si>
    <r>
      <t>Trademark applications coming from domestic market</t>
    </r>
    <r>
      <rPr>
        <sz val="10"/>
        <rFont val="宋体"/>
        <family val="3"/>
        <charset val="134"/>
      </rPr>
      <t>国内申请人申请量</t>
    </r>
    <phoneticPr fontId="19"/>
  </si>
  <si>
    <r>
      <t>Trademark applications coming from foreign market</t>
    </r>
    <r>
      <rPr>
        <sz val="10"/>
        <rFont val="宋体"/>
        <family val="3"/>
        <charset val="134"/>
      </rPr>
      <t>外国申请人申请量（直接申请以及马德里国际注册）</t>
    </r>
    <phoneticPr fontId="19"/>
  </si>
  <si>
    <r>
      <t>&gt; Number of TM from Japan</t>
    </r>
    <r>
      <rPr>
        <sz val="10"/>
        <rFont val="宋体"/>
        <family val="3"/>
        <charset val="134"/>
      </rPr>
      <t>来自日本的申请量</t>
    </r>
    <phoneticPr fontId="19"/>
  </si>
  <si>
    <r>
      <t>&gt; Number of TM from Korea</t>
    </r>
    <r>
      <rPr>
        <sz val="10"/>
        <rFont val="宋体"/>
        <family val="3"/>
        <charset val="134"/>
      </rPr>
      <t>来自韩国的申请量</t>
    </r>
    <phoneticPr fontId="19"/>
  </si>
  <si>
    <r>
      <t>&gt; Number of TM from EU http://europa.eu/about-eu/countries/index_en.htm</t>
    </r>
    <r>
      <rPr>
        <sz val="10"/>
        <rFont val="宋体"/>
        <family val="3"/>
        <charset val="134"/>
      </rPr>
      <t>来自欧盟的申请量（国家列表见链接）</t>
    </r>
    <phoneticPr fontId="19"/>
  </si>
  <si>
    <r>
      <t>&gt; Number of TM from China</t>
    </r>
    <r>
      <rPr>
        <sz val="10"/>
        <rFont val="宋体"/>
        <family val="3"/>
        <charset val="134"/>
      </rPr>
      <t>来自中国的申请量</t>
    </r>
    <phoneticPr fontId="19"/>
  </si>
  <si>
    <r>
      <t>&gt; Number of TM from US</t>
    </r>
    <r>
      <rPr>
        <sz val="10"/>
        <rFont val="宋体"/>
        <family val="3"/>
        <charset val="134"/>
      </rPr>
      <t>来自美国的申请量</t>
    </r>
    <phoneticPr fontId="19"/>
  </si>
  <si>
    <r>
      <t>Trademark applications by type</t>
    </r>
    <r>
      <rPr>
        <sz val="10"/>
        <rFont val="宋体"/>
        <family val="3"/>
        <charset val="134"/>
      </rPr>
      <t>按商标种类的申请量</t>
    </r>
    <phoneticPr fontId="19"/>
  </si>
  <si>
    <r>
      <t>Avg. No. of classes per application</t>
    </r>
    <r>
      <rPr>
        <sz val="10"/>
        <rFont val="宋体"/>
        <family val="3"/>
        <charset val="134"/>
      </rPr>
      <t>平均每申请包含类别数（直接申请）</t>
    </r>
    <phoneticPr fontId="19"/>
  </si>
  <si>
    <r>
      <t>Avg. No. of classes per IR</t>
    </r>
    <r>
      <rPr>
        <sz val="10"/>
        <rFont val="宋体"/>
        <family val="3"/>
        <charset val="134"/>
      </rPr>
      <t>平均每申请包含类别数（马德里注册）</t>
    </r>
    <phoneticPr fontId="19"/>
  </si>
  <si>
    <r>
      <t>Avg. No. of G&amp;S per application.</t>
    </r>
    <r>
      <rPr>
        <sz val="10"/>
        <rFont val="宋体"/>
        <family val="3"/>
        <charset val="134"/>
      </rPr>
      <t>平均每申请包含商品</t>
    </r>
    <r>
      <rPr>
        <sz val="10"/>
        <rFont val="Arial"/>
        <family val="2"/>
      </rPr>
      <t>/</t>
    </r>
    <r>
      <rPr>
        <sz val="10"/>
        <rFont val="宋体"/>
        <family val="3"/>
        <charset val="134"/>
      </rPr>
      <t>服务数（直接申请）</t>
    </r>
    <phoneticPr fontId="19"/>
  </si>
  <si>
    <r>
      <t>Avg. No. of G&amp;S per IR.</t>
    </r>
    <r>
      <rPr>
        <sz val="10"/>
        <rFont val="宋体"/>
        <family val="3"/>
        <charset val="134"/>
      </rPr>
      <t>平均每申请包含商品</t>
    </r>
    <r>
      <rPr>
        <sz val="10"/>
        <rFont val="Arial"/>
        <family val="2"/>
      </rPr>
      <t>/</t>
    </r>
    <r>
      <rPr>
        <sz val="10"/>
        <rFont val="宋体"/>
        <family val="3"/>
        <charset val="134"/>
      </rPr>
      <t>服务数（国际注册）</t>
    </r>
    <phoneticPr fontId="19"/>
  </si>
  <si>
    <r>
      <t>Trademarks registered</t>
    </r>
    <r>
      <rPr>
        <sz val="10"/>
        <rFont val="宋体"/>
        <family val="3"/>
        <charset val="134"/>
      </rPr>
      <t>注册量</t>
    </r>
    <phoneticPr fontId="19"/>
  </si>
  <si>
    <r>
      <t xml:space="preserve">Number of valid trademark registrations (in force).  </t>
    </r>
    <r>
      <rPr>
        <sz val="10"/>
        <rFont val="宋体"/>
        <family val="3"/>
        <charset val="134"/>
      </rPr>
      <t>有效注册量</t>
    </r>
    <phoneticPr fontId="19"/>
  </si>
  <si>
    <r>
      <t>Oppositions filed</t>
    </r>
    <r>
      <rPr>
        <sz val="10"/>
        <rFont val="宋体"/>
        <family val="3"/>
        <charset val="134"/>
      </rPr>
      <t>异议申请量</t>
    </r>
    <phoneticPr fontId="19"/>
  </si>
  <si>
    <r>
      <t xml:space="preserve">Oppositions settled between parties </t>
    </r>
    <r>
      <rPr>
        <sz val="10"/>
        <rFont val="宋体"/>
        <family val="3"/>
        <charset val="134"/>
      </rPr>
      <t>异议撤回及结案量</t>
    </r>
    <phoneticPr fontId="19"/>
  </si>
  <si>
    <r>
      <t>Oppositions settled by decision</t>
    </r>
    <r>
      <rPr>
        <sz val="10"/>
        <rFont val="宋体"/>
        <family val="3"/>
        <charset val="134"/>
      </rPr>
      <t>异议裁定量</t>
    </r>
    <phoneticPr fontId="19"/>
  </si>
  <si>
    <r>
      <t>% of the first renewed registrations</t>
    </r>
    <r>
      <rPr>
        <sz val="10"/>
        <rFont val="宋体"/>
        <family val="3"/>
        <charset val="134"/>
      </rPr>
      <t>在本年度到期的商标的续展率</t>
    </r>
    <phoneticPr fontId="19"/>
  </si>
  <si>
    <r>
      <t>% via e-filing</t>
    </r>
    <r>
      <rPr>
        <sz val="10"/>
        <rFont val="宋体"/>
        <family val="3"/>
        <charset val="134"/>
      </rPr>
      <t>商标注册电子申请占比</t>
    </r>
    <phoneticPr fontId="19"/>
  </si>
  <si>
    <r>
      <t>% via e-opposition</t>
    </r>
    <r>
      <rPr>
        <sz val="10"/>
        <rFont val="宋体"/>
        <family val="3"/>
        <charset val="134"/>
      </rPr>
      <t>商标异议电子申请占比</t>
    </r>
    <phoneticPr fontId="19"/>
  </si>
  <si>
    <r>
      <t>% of applications notified a letter of provisional refusal in substantive examination for any reason.</t>
    </r>
    <r>
      <rPr>
        <sz val="10"/>
        <rFont val="宋体"/>
        <family val="3"/>
        <charset val="134"/>
      </rPr>
      <t>直接申请实审驳回及部分驳回率</t>
    </r>
    <phoneticPr fontId="19"/>
  </si>
  <si>
    <r>
      <t xml:space="preserve">% of applications % of applications notified a letter on informalities. </t>
    </r>
    <r>
      <rPr>
        <sz val="10"/>
        <rFont val="宋体"/>
        <family val="3"/>
        <charset val="134"/>
      </rPr>
      <t>直接申请形审不予受理比率</t>
    </r>
    <phoneticPr fontId="19"/>
  </si>
  <si>
    <r>
      <t>% of applications notified a letter of provisional refusal on absolute grounds.</t>
    </r>
    <r>
      <rPr>
        <sz val="10"/>
        <rFont val="宋体"/>
        <family val="3"/>
        <charset val="134"/>
      </rPr>
      <t>直接申请实审绝对理由驳回率</t>
    </r>
    <phoneticPr fontId="19"/>
  </si>
  <si>
    <r>
      <t xml:space="preserve">   </t>
    </r>
    <r>
      <rPr>
        <sz val="10"/>
        <rFont val="ＭＳ Ｐゴシック"/>
        <family val="3"/>
        <charset val="128"/>
      </rPr>
      <t>　</t>
    </r>
    <r>
      <rPr>
        <sz val="10"/>
        <rFont val="Arial"/>
        <family val="2"/>
      </rPr>
      <t xml:space="preserve">&gt;% of applications notified a letter of provisional refusal on </t>
    </r>
    <r>
      <rPr>
        <strike/>
        <sz val="10"/>
        <rFont val="Arial"/>
        <family val="2"/>
      </rPr>
      <t>objected in</t>
    </r>
    <r>
      <rPr>
        <sz val="10"/>
        <rFont val="Arial"/>
        <family val="2"/>
      </rPr>
      <t xml:space="preserve"> </t>
    </r>
    <r>
      <rPr>
        <sz val="10"/>
        <rFont val="ＭＳ Ｐゴシック"/>
        <family val="3"/>
        <charset val="128"/>
      </rPr>
      <t>　
　　　</t>
    </r>
    <r>
      <rPr>
        <sz val="10"/>
        <rFont val="Arial"/>
        <family val="2"/>
      </rPr>
      <t xml:space="preserve">classification. </t>
    </r>
    <r>
      <rPr>
        <sz val="10"/>
        <rFont val="ＭＳ Ｐゴシック"/>
        <family val="3"/>
        <charset val="128"/>
      </rPr>
      <t>直接申请形审因商品服务而补正比率</t>
    </r>
    <phoneticPr fontId="19"/>
  </si>
  <si>
    <r>
      <t>% of IRs  notified a letter of provisional refusal in examination</t>
    </r>
    <r>
      <rPr>
        <sz val="10"/>
        <rFont val="宋体"/>
        <family val="3"/>
        <charset val="134"/>
      </rPr>
      <t>国际注册实审驳回及部分驳回率</t>
    </r>
    <phoneticPr fontId="19"/>
  </si>
  <si>
    <r>
      <t>% of opposed published applications or registrations (direct filings)</t>
    </r>
    <r>
      <rPr>
        <sz val="10"/>
        <rFont val="宋体"/>
        <family val="3"/>
        <charset val="134"/>
      </rPr>
      <t>直接申请初审公告商标异议率</t>
    </r>
    <phoneticPr fontId="19"/>
  </si>
  <si>
    <r>
      <t>% of opposed published applications or registrations (International Registrations)</t>
    </r>
    <r>
      <rPr>
        <sz val="10"/>
        <rFont val="宋体"/>
        <family val="3"/>
        <charset val="134"/>
      </rPr>
      <t>国际注册商标异议率</t>
    </r>
    <phoneticPr fontId="19"/>
  </si>
  <si>
    <r>
      <t>% of oppositions closed without decision</t>
    </r>
    <r>
      <rPr>
        <sz val="10"/>
        <rFont val="宋体"/>
        <family val="3"/>
        <charset val="134"/>
      </rPr>
      <t>异议撤回及结案比率</t>
    </r>
    <phoneticPr fontId="19"/>
  </si>
  <si>
    <r>
      <t>% of appealed examination decisions of final refusals</t>
    </r>
    <r>
      <rPr>
        <sz val="10"/>
        <rFont val="宋体"/>
        <family val="3"/>
        <charset val="134"/>
      </rPr>
      <t>驳回复审率</t>
    </r>
    <phoneticPr fontId="19"/>
  </si>
  <si>
    <r>
      <t>Time from reception of application to first action (direct filings)</t>
    </r>
    <r>
      <rPr>
        <sz val="10"/>
        <rFont val="宋体"/>
        <family val="3"/>
        <charset val="134"/>
      </rPr>
      <t>一通期限（直接申请）</t>
    </r>
    <phoneticPr fontId="19"/>
  </si>
  <si>
    <r>
      <t>Time from reception of application to first action (IR filings)</t>
    </r>
    <r>
      <rPr>
        <sz val="10"/>
        <rFont val="宋体"/>
        <family val="3"/>
        <charset val="134"/>
      </rPr>
      <t>一通期限（国际注册）</t>
    </r>
    <phoneticPr fontId="19"/>
  </si>
  <si>
    <r>
      <t>% of decisions in examination complying with quality criteria</t>
    </r>
    <r>
      <rPr>
        <sz val="10"/>
        <rFont val="宋体"/>
        <family val="3"/>
        <charset val="134"/>
      </rPr>
      <t>实审结果（绝对理由）正确率</t>
    </r>
    <phoneticPr fontId="19"/>
  </si>
  <si>
    <r>
      <t>% of decisions in opposition complying with office's practice</t>
    </r>
    <r>
      <rPr>
        <sz val="10"/>
        <rFont val="宋体"/>
        <family val="3"/>
        <charset val="134"/>
      </rPr>
      <t>异议裁定正确率</t>
    </r>
    <phoneticPr fontId="19"/>
  </si>
  <si>
    <r>
      <t xml:space="preserve">Total Number of examiners </t>
    </r>
    <r>
      <rPr>
        <sz val="10"/>
        <rFont val="宋体"/>
        <family val="3"/>
        <charset val="134"/>
      </rPr>
      <t>审查员数量</t>
    </r>
    <phoneticPr fontId="19"/>
  </si>
  <si>
    <r>
      <t>Total output of decisions of registration per examiner</t>
    </r>
    <r>
      <rPr>
        <sz val="10"/>
        <rFont val="宋体"/>
        <family val="3"/>
        <charset val="134"/>
      </rPr>
      <t>审查员年均审查量</t>
    </r>
    <phoneticPr fontId="19"/>
  </si>
  <si>
    <r>
      <t>Total output of final decisions of refusal per examiner</t>
    </r>
    <r>
      <rPr>
        <sz val="10"/>
        <rFont val="宋体"/>
        <family val="3"/>
        <charset val="134"/>
      </rPr>
      <t>审查员年均驳回量</t>
    </r>
    <phoneticPr fontId="19"/>
  </si>
  <si>
    <r>
      <t>Total Number of classes examined</t>
    </r>
    <r>
      <rPr>
        <sz val="10"/>
        <rFont val="宋体"/>
        <family val="3"/>
        <charset val="134"/>
      </rPr>
      <t>总审查量（按类）</t>
    </r>
    <phoneticPr fontId="19"/>
  </si>
  <si>
    <r>
      <t>Fee for filling a trial</t>
    </r>
    <r>
      <rPr>
        <sz val="10"/>
        <rFont val="宋体"/>
        <family val="3"/>
        <charset val="134"/>
      </rPr>
      <t>驳回复审费</t>
    </r>
    <phoneticPr fontId="12" type="noConversion"/>
  </si>
  <si>
    <r>
      <t>Fee for filing a renewal</t>
    </r>
    <r>
      <rPr>
        <sz val="10"/>
        <rFont val="宋体"/>
        <family val="3"/>
        <charset val="134"/>
      </rPr>
      <t>续展费</t>
    </r>
    <phoneticPr fontId="19"/>
  </si>
  <si>
    <r>
      <t>Forecast for next three years</t>
    </r>
    <r>
      <rPr>
        <sz val="10"/>
        <rFont val="宋体"/>
        <family val="3"/>
        <charset val="134"/>
      </rPr>
      <t>后三年申请量预测</t>
    </r>
    <phoneticPr fontId="19"/>
  </si>
  <si>
    <t>Word mark</t>
    <phoneticPr fontId="19"/>
  </si>
  <si>
    <r>
      <rPr>
        <sz val="10"/>
        <rFont val="Meiryo UI"/>
        <family val="3"/>
        <charset val="128"/>
      </rPr>
      <t>￥</t>
    </r>
    <r>
      <rPr>
        <sz val="10"/>
        <rFont val="Arial"/>
        <family val="2"/>
      </rPr>
      <t xml:space="preserve">3,400 + </t>
    </r>
    <r>
      <rPr>
        <sz val="10"/>
        <rFont val="Meiryo UI"/>
        <family val="3"/>
        <charset val="128"/>
      </rPr>
      <t>￥</t>
    </r>
    <r>
      <rPr>
        <sz val="10"/>
        <rFont val="Arial"/>
        <family val="2"/>
      </rPr>
      <t xml:space="preserve"> 8,600 per class</t>
    </r>
  </si>
  <si>
    <r>
      <rPr>
        <sz val="10"/>
        <rFont val="Meiryo UI"/>
        <family val="3"/>
        <charset val="128"/>
      </rPr>
      <t>￥</t>
    </r>
    <r>
      <rPr>
        <sz val="10"/>
        <rFont val="Arial"/>
        <family val="2"/>
      </rPr>
      <t xml:space="preserve">3,000 + </t>
    </r>
    <r>
      <rPr>
        <sz val="10"/>
        <rFont val="Meiryo UI"/>
        <family val="3"/>
        <charset val="128"/>
      </rPr>
      <t>￥</t>
    </r>
    <r>
      <rPr>
        <sz val="10"/>
        <rFont val="Arial"/>
        <family val="2"/>
      </rPr>
      <t xml:space="preserve"> 8,000 per class</t>
    </r>
  </si>
  <si>
    <r>
      <t xml:space="preserve">\15,000 </t>
    </r>
    <r>
      <rPr>
        <sz val="10"/>
        <rFont val="Meiryo UI"/>
        <family val="3"/>
        <charset val="128"/>
      </rPr>
      <t>＋</t>
    </r>
    <r>
      <rPr>
        <sz val="10"/>
        <rFont val="Arial"/>
        <family val="2"/>
      </rPr>
      <t>\40,000 per class</t>
    </r>
  </si>
  <si>
    <r>
      <rPr>
        <sz val="10"/>
        <rFont val="Meiryo UI"/>
        <family val="3"/>
        <charset val="128"/>
      </rPr>
      <t>￥</t>
    </r>
    <r>
      <rPr>
        <sz val="10"/>
        <rFont val="Arial"/>
        <family val="2"/>
      </rPr>
      <t>38,800 per class</t>
    </r>
  </si>
  <si>
    <r>
      <rPr>
        <sz val="10"/>
        <rFont val="Meiryo UI"/>
        <family val="3"/>
        <charset val="128"/>
      </rPr>
      <t>￥</t>
    </r>
    <r>
      <rPr>
        <sz val="10"/>
        <rFont val="Arial"/>
        <family val="2"/>
      </rPr>
      <t>48,500 per class</t>
    </r>
  </si>
  <si>
    <t>Additional fee for designations  in excess of 20: ￦ 2,000 each</t>
    <phoneticPr fontId="20"/>
  </si>
  <si>
    <t>￦ 260,000 (paper filing)
￦ 240,000 (e-filing)
per class</t>
    <phoneticPr fontId="20"/>
  </si>
  <si>
    <t>￦ 310,000
per class</t>
    <phoneticPr fontId="20"/>
  </si>
  <si>
    <r>
      <t>Time from reception of application (direct filings) to registration (without oppositions)</t>
    </r>
    <r>
      <rPr>
        <sz val="10"/>
        <rFont val="宋体"/>
        <family val="3"/>
        <charset val="134"/>
      </rPr>
      <t>直接申请审查期限（不含异议）</t>
    </r>
  </si>
  <si>
    <r>
      <t xml:space="preserve">Time to take a decision on substance in opposition </t>
    </r>
    <r>
      <rPr>
        <sz val="10"/>
        <rFont val="宋体"/>
        <family val="3"/>
        <charset val="134"/>
      </rPr>
      <t>异议审查期限</t>
    </r>
  </si>
  <si>
    <r>
      <t>Fee for registration</t>
    </r>
    <r>
      <rPr>
        <sz val="10"/>
        <rFont val="宋体"/>
        <family val="3"/>
        <charset val="134"/>
      </rPr>
      <t>注册费</t>
    </r>
  </si>
  <si>
    <r>
      <t>Fee for filing an application</t>
    </r>
    <r>
      <rPr>
        <sz val="10"/>
        <rFont val="宋体"/>
        <family val="3"/>
        <charset val="134"/>
      </rPr>
      <t>申请费</t>
    </r>
  </si>
  <si>
    <r>
      <t>Fee for filling an opposition</t>
    </r>
    <r>
      <rPr>
        <sz val="10"/>
        <rFont val="宋体"/>
        <family val="3"/>
        <charset val="134"/>
      </rPr>
      <t>异议费</t>
    </r>
  </si>
  <si>
    <t>￦ 72,000 (paper filing)
￦ 62,000 (e-filing)
per class</t>
  </si>
  <si>
    <t>￦ 211,000
per class</t>
  </si>
  <si>
    <t>￦ 50,000 
per class</t>
  </si>
  <si>
    <t>Additional fee for designations  in excess of 20: ￦ 2,000 each</t>
  </si>
  <si>
    <t>￥300 paper filing (one class)                                        ￥270 e-filing (one class)</t>
  </si>
  <si>
    <t>￥0</t>
  </si>
  <si>
    <t>27,322 (65,430 classes)</t>
  </si>
  <si>
    <t>17 days</t>
  </si>
  <si>
    <t>67 days</t>
  </si>
  <si>
    <t>N/A</t>
  </si>
  <si>
    <t>149,665 (373,083 classes)</t>
  </si>
  <si>
    <t>29 days</t>
  </si>
  <si>
    <t>TBD</t>
  </si>
  <si>
    <t>Yr 2022: +4.9%
Yr 2023: +4.9%
Yr 2024: +4.9%</t>
  </si>
  <si>
    <r>
      <t>Time from reception of application to first action. (All filings)</t>
    </r>
    <r>
      <rPr>
        <sz val="10"/>
        <rFont val="宋体"/>
        <family val="3"/>
        <charset val="134"/>
      </rPr>
      <t>一通期限（所有申请）</t>
    </r>
  </si>
  <si>
    <t>634,601 (794,268)</t>
  </si>
  <si>
    <r>
      <t>Entries for KPI 1-9 are in</t>
    </r>
    <r>
      <rPr>
        <b/>
        <sz val="10"/>
        <rFont val="Arial"/>
        <family val="2"/>
      </rPr>
      <t xml:space="preserve"> applications (classes)</t>
    </r>
    <r>
      <rPr>
        <sz val="10"/>
        <rFont val="Arial"/>
        <family val="2"/>
      </rPr>
      <t xml:space="preserve"> format</t>
    </r>
  </si>
  <si>
    <t>26,084 (59,340)</t>
  </si>
  <si>
    <t>415,295 (539,510)</t>
  </si>
  <si>
    <t>245,392 (314,098)</t>
  </si>
  <si>
    <t>219,418 (256,014)</t>
  </si>
  <si>
    <t>25,974 (58,084)</t>
  </si>
  <si>
    <t>4,160 (8,072)</t>
  </si>
  <si>
    <t>2,137 (3,959)</t>
  </si>
  <si>
    <t>2,023 (4,113)</t>
  </si>
  <si>
    <t>5.378 (7,470)</t>
  </si>
  <si>
    <t>4,356 (5,796)</t>
  </si>
  <si>
    <t>1,022 (1,674)</t>
  </si>
  <si>
    <t>27,665 (61,750)</t>
  </si>
  <si>
    <t>13,570 (26,621)</t>
  </si>
  <si>
    <t>14,095 (35,129)</t>
  </si>
  <si>
    <t>170,901 (175,236)</t>
  </si>
  <si>
    <t>168,352 (171,174)</t>
  </si>
  <si>
    <t>excludes Hong Kong &amp; Macau</t>
  </si>
  <si>
    <t>2,549 (4,062)</t>
  </si>
  <si>
    <t>standard characters only</t>
  </si>
  <si>
    <t xml:space="preserve">includes stylized wording, words + design, and design-only </t>
  </si>
  <si>
    <t>configuration of listed products or packagings. Excludes 3-D traditional marks (e.g., the overall appearance of a hangtag or 3-D exterior signage for services)</t>
  </si>
  <si>
    <t>includes sounds with verbal and non-verbal elements</t>
  </si>
  <si>
    <t>No applications filed in 2020 claiming positioning as a distinctive element</t>
  </si>
  <si>
    <t>includes all marks with a hologram as an element of the drawing.</t>
  </si>
  <si>
    <t>repeating pattern applied to surface of goods or packaging</t>
  </si>
  <si>
    <t>exterior and interior trade dress for services (29); uniforms and costumes for services (0) ; texture/touch (1); 3-dimensional point-of-sale displays (6)</t>
  </si>
  <si>
    <t>not tracked</t>
  </si>
  <si>
    <t>as of 31 December 2020</t>
  </si>
  <si>
    <t>count is by International Class</t>
  </si>
  <si>
    <t>165,159 registrations issued in CY 2010; 62,505 renewed</t>
  </si>
  <si>
    <t>109,484 registrations issued in CY 2000; 31,869 renewed</t>
  </si>
  <si>
    <t>Term of registration decreased from 20 yrs to 10 yrs on November 13, 1989.  16,847 registrations issued in CY 1980 (20 yr + 10 yr + 10 yr), 1,648 renewed; 55,379 issued in CY 1990 (10 yr + 10 yr +10 yr), 8,338 renewed</t>
  </si>
  <si>
    <t>6 paper-filed applications</t>
  </si>
  <si>
    <t>Mandatory e-Filing as of 14 Jan 2017; paper filings due to system outages</t>
  </si>
  <si>
    <t>includes both substantive and informal refusals. Curently unable to perform exclusive counts.</t>
  </si>
  <si>
    <t>includes both substantive and informal refusals.  Currently unable to perform exclusive counts.</t>
  </si>
  <si>
    <t>Currently unable to perform exclusive counts</t>
  </si>
  <si>
    <t xml:space="preserve">not tracked </t>
  </si>
  <si>
    <t>Currentlly unable to perform an accurate count in this field.</t>
  </si>
  <si>
    <t>421,963 non-Madrid international classes published in 2020; 6,132 oppositions filed</t>
  </si>
  <si>
    <t>43,998 REPs (international classes) published in 2020; 342 oppositions filed</t>
  </si>
  <si>
    <t>6,701 total oppositions terminated in CY 2019; 133 final decisions rendered</t>
  </si>
  <si>
    <t>43,350 final actions issued (international classes); 3,514 ex parte appeals filed</t>
  </si>
  <si>
    <t>3.9 months</t>
  </si>
  <si>
    <t>as of 31 Dec 2020</t>
  </si>
  <si>
    <t>9.8 months</t>
  </si>
  <si>
    <t>Includes IR filings; excludes suspended applications and appeals</t>
  </si>
  <si>
    <t>12.9 weeks</t>
  </si>
  <si>
    <t>95.6% (first actions)
98.8% (final actions &amp; approvals)</t>
  </si>
  <si>
    <t>number is approvals for registration (by class), not actual registrations issued</t>
  </si>
  <si>
    <t>initial examination only</t>
  </si>
  <si>
    <t>FY 22: -11.4%
FY 23: +3.8%
FY 24: +6.7%</t>
  </si>
  <si>
    <r>
      <t>Forecasts are by fiscal year (1 Oct - 30 Sept)</t>
    </r>
    <r>
      <rPr>
        <sz val="10"/>
        <rFont val="Arial"/>
        <family val="2"/>
      </rPr>
      <t xml:space="preserve"> </t>
    </r>
  </si>
  <si>
    <t>243,935
(290,207)</t>
    <phoneticPr fontId="19"/>
  </si>
  <si>
    <t>applications(classes)</t>
    <phoneticPr fontId="19"/>
  </si>
  <si>
    <t>13,998
(30,488)</t>
    <phoneticPr fontId="19"/>
  </si>
  <si>
    <t>230,324
(269,355)</t>
    <phoneticPr fontId="19"/>
  </si>
  <si>
    <t>TM5</t>
    <phoneticPr fontId="19"/>
  </si>
  <si>
    <t>N/A</t>
    <phoneticPr fontId="19"/>
  </si>
  <si>
    <t>KIPO's statistics in this regard does not include application refused due to formalities issues.</t>
  </si>
  <si>
    <t>8.9months</t>
    <phoneticPr fontId="19"/>
  </si>
  <si>
    <t>8.7months</t>
    <phoneticPr fontId="19"/>
  </si>
  <si>
    <t>10.4months</t>
    <phoneticPr fontId="19"/>
  </si>
  <si>
    <t>12.5months</t>
    <phoneticPr fontId="19"/>
  </si>
  <si>
    <t>9.2months</t>
    <phoneticPr fontId="19"/>
  </si>
  <si>
    <t>number of classes</t>
    <phoneticPr fontId="19"/>
  </si>
  <si>
    <t>initial examination</t>
    <phoneticPr fontId="19"/>
  </si>
  <si>
    <t>Top 5 Classes applied for during the relevant period</t>
  </si>
  <si>
    <t>(1) [35] 45,756  14.3%
(2) [9] 26,863    8.4%
(3) [43] 23,400  7.3%
(4) [3] 23,139    7.2%
(5) [25]16,494   5.2%</t>
  </si>
  <si>
    <r>
      <t>(1) 	[</t>
    </r>
    <r>
      <rPr>
        <b/>
        <sz val="10"/>
        <color theme="1"/>
        <rFont val="Arial"/>
        <family val="2"/>
      </rPr>
      <t>09]</t>
    </r>
    <r>
      <rPr>
        <sz val="10"/>
        <color theme="1"/>
        <rFont val="Arial"/>
        <family val="2"/>
      </rPr>
      <t xml:space="preserve"> 46,636 </t>
    </r>
    <r>
      <rPr>
        <b/>
        <sz val="10"/>
        <color theme="1"/>
        <rFont val="Arial"/>
        <family val="2"/>
      </rPr>
      <t>10.71%</t>
    </r>
    <r>
      <rPr>
        <sz val="10"/>
        <color theme="1"/>
        <rFont val="Arial"/>
        <family val="2"/>
      </rPr>
      <t xml:space="preserve">
(2) 	[</t>
    </r>
    <r>
      <rPr>
        <b/>
        <sz val="10"/>
        <color theme="1"/>
        <rFont val="Arial"/>
        <family val="2"/>
      </rPr>
      <t xml:space="preserve">35] </t>
    </r>
    <r>
      <rPr>
        <sz val="10"/>
        <color theme="1"/>
        <rFont val="Arial"/>
        <family val="2"/>
      </rPr>
      <t xml:space="preserve">39,551 </t>
    </r>
    <r>
      <rPr>
        <b/>
        <sz val="10"/>
        <color theme="1"/>
        <rFont val="Arial"/>
        <family val="2"/>
      </rPr>
      <t>9.08%</t>
    </r>
    <r>
      <rPr>
        <sz val="10"/>
        <color theme="1"/>
        <rFont val="Arial"/>
        <family val="2"/>
      </rPr>
      <t xml:space="preserve">
(3) 	[</t>
    </r>
    <r>
      <rPr>
        <b/>
        <sz val="10"/>
        <color theme="1"/>
        <rFont val="Arial"/>
        <family val="2"/>
      </rPr>
      <t>42]</t>
    </r>
    <r>
      <rPr>
        <sz val="10"/>
        <color theme="1"/>
        <rFont val="Arial"/>
        <family val="2"/>
      </rPr>
      <t xml:space="preserve"> 29,586 </t>
    </r>
    <r>
      <rPr>
        <b/>
        <sz val="10"/>
        <color theme="1"/>
        <rFont val="Arial"/>
        <family val="2"/>
      </rPr>
      <t>6.79%</t>
    </r>
    <r>
      <rPr>
        <sz val="10"/>
        <color theme="1"/>
        <rFont val="Arial"/>
        <family val="2"/>
      </rPr>
      <t xml:space="preserve">
(4) 	[</t>
    </r>
    <r>
      <rPr>
        <b/>
        <sz val="10"/>
        <color theme="1"/>
        <rFont val="Arial"/>
        <family val="2"/>
      </rPr>
      <t>41]</t>
    </r>
    <r>
      <rPr>
        <sz val="10"/>
        <color theme="1"/>
        <rFont val="Arial"/>
        <family val="2"/>
      </rPr>
      <t xml:space="preserve"> 22,909 </t>
    </r>
    <r>
      <rPr>
        <b/>
        <sz val="10"/>
        <color theme="1"/>
        <rFont val="Arial"/>
        <family val="2"/>
      </rPr>
      <t>5.26%</t>
    </r>
    <r>
      <rPr>
        <sz val="10"/>
        <color theme="1"/>
        <rFont val="Arial"/>
        <family val="2"/>
      </rPr>
      <t xml:space="preserve">
(5) 	[</t>
    </r>
    <r>
      <rPr>
        <b/>
        <sz val="10"/>
        <color theme="1"/>
        <rFont val="Arial"/>
        <family val="2"/>
      </rPr>
      <t>25]</t>
    </r>
    <r>
      <rPr>
        <sz val="10"/>
        <color theme="1"/>
        <rFont val="Arial"/>
        <family val="2"/>
      </rPr>
      <t xml:space="preserve"> 19,898 </t>
    </r>
    <r>
      <rPr>
        <b/>
        <sz val="10"/>
        <color theme="1"/>
        <rFont val="Arial"/>
        <family val="2"/>
      </rPr>
      <t>4.57%</t>
    </r>
  </si>
  <si>
    <t>8959110 (9289582 classes)</t>
  </si>
  <si>
    <r>
      <rPr>
        <sz val="10"/>
        <color theme="1"/>
        <rFont val="Arial"/>
        <family val="2"/>
      </rPr>
      <t>(</t>
    </r>
    <r>
      <rPr>
        <sz val="10"/>
        <color theme="1"/>
        <rFont val="Arial"/>
        <family val="2"/>
      </rPr>
      <t>5</t>
    </r>
    <r>
      <rPr>
        <sz val="10"/>
        <color theme="1"/>
        <rFont val="Arial"/>
        <family val="2"/>
      </rPr>
      <t>7986classes)</t>
    </r>
  </si>
  <si>
    <t>9116454classes</t>
  </si>
  <si>
    <r>
      <t>4</t>
    </r>
    <r>
      <rPr>
        <sz val="10"/>
        <rFont val="Arial"/>
        <family val="2"/>
      </rPr>
      <t xml:space="preserve"> months</t>
    </r>
  </si>
  <si>
    <r>
      <t>1</t>
    </r>
    <r>
      <rPr>
        <sz val="10"/>
        <rFont val="Arial"/>
        <family val="2"/>
      </rPr>
      <t>4 months</t>
    </r>
  </si>
  <si>
    <t xml:space="preserve">￥500 (one class)                 ￥450 e-filing (one class) </t>
    <phoneticPr fontId="26" type="noConversion"/>
  </si>
  <si>
    <t xml:space="preserve">￥750 (one class)                 ￥675 e-filing (one class) </t>
    <phoneticPr fontId="26" type="noConversion"/>
  </si>
  <si>
    <t>￥500 paper filing (one class)                                        ￥450 e-filing (one class)</t>
  </si>
  <si>
    <t>The number of examiners who are qualified to conduct a substantive examination on the registrablity of trademark</t>
  </si>
  <si>
    <r>
      <t xml:space="preserve">by the end of 2020, only for </t>
    </r>
    <r>
      <rPr>
        <i/>
        <sz val="12"/>
        <rFont val="Arial"/>
        <family val="2"/>
      </rPr>
      <t>ex officio</t>
    </r>
    <r>
      <rPr>
        <sz val="12"/>
        <rFont val="Arial"/>
        <family val="2"/>
      </rPr>
      <t xml:space="preserve"> examination</t>
    </r>
  </si>
  <si>
    <t>by the end of 2020</t>
  </si>
  <si>
    <t>(1) [35] 1,215,293  
(2) [30] 596,950    
(3) [9] 519,638 
(4) [25] 505,854    
(5) [29] 447,471</t>
  </si>
  <si>
    <t>(1) [25] 85,044  9.85%
(2) [9] 80,129    9.28%
(3) [41] 69,642  8.07%
(4) [35] 68,044    7.88%
(5) [42] 45,917  5.32%</t>
  </si>
  <si>
    <t>163,148
（382,590）</t>
  </si>
  <si>
    <t>17,924
(38,583)</t>
  </si>
  <si>
    <t>（1）［35］37,630 9.8%
（2）［09］34,844 9.1%
（3）［41］30,465 8.0%
（4）［42］26,829 7.0%
（5）［16］15,690 4.1%</t>
  </si>
  <si>
    <r>
      <rPr>
        <sz val="10"/>
        <rFont val="ＭＳ Ｐゴシック"/>
        <family val="3"/>
        <charset val="128"/>
      </rPr>
      <t>￥</t>
    </r>
    <r>
      <rPr>
        <sz val="10"/>
        <rFont val="Arial"/>
        <family val="2"/>
      </rPr>
      <t>28,200 per class</t>
    </r>
  </si>
  <si>
    <r>
      <rPr>
        <sz val="10"/>
        <rFont val="Meiryo UI"/>
        <family val="3"/>
        <charset val="128"/>
      </rPr>
      <t>￥</t>
    </r>
    <r>
      <rPr>
        <sz val="10"/>
        <rFont val="Arial"/>
        <family val="2"/>
      </rPr>
      <t xml:space="preserve">15,000 </t>
    </r>
    <r>
      <rPr>
        <sz val="10"/>
        <rFont val="Meiryo UI"/>
        <family val="3"/>
        <charset val="128"/>
      </rPr>
      <t>＋￥</t>
    </r>
    <r>
      <rPr>
        <sz val="10"/>
        <rFont val="Arial"/>
        <family val="2"/>
      </rPr>
      <t>40,000 per class</t>
    </r>
  </si>
  <si>
    <t>116,153
(152,347)</t>
  </si>
  <si>
    <t>by classes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</si>
</sst>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164" formatCode="0.0%"/>
    <numFmt numFmtId="165" formatCode="#,##0\ [$€-1];[Red]\-#,##0\ [$€-1]"/>
    <numFmt numFmtId="166" formatCode="0.00_ "/>
    <numFmt numFmtId="167" formatCode="#,##0_);[Red]\(#,##0\)"/>
    <numFmt numFmtId="168" formatCode="#,##0.00_);[Red]\(#,##0.00\)"/>
    <numFmt numFmtId="169" formatCode="#,##0.0_);[Red]\(#,##0.0\)"/>
    <numFmt numFmtId="170" formatCode="#,##0_ "/>
    <numFmt numFmtId="171" formatCode="0.0&quot;months&quot;"/>
    <numFmt numFmtId="172" formatCode="0_ "/>
    <numFmt numFmtId="173" formatCode="_-* #,##0.00_-;\-* #,##0.00_-;_-* &quot;-&quot;_-;_-@_-"/>
    <numFmt numFmtId="174" formatCode="0.0_ "/>
  </numFmts>
  <fonts count="37">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4"/>
      <name val="Arial"/>
      <family val="2"/>
    </font>
    <font>
      <b/>
      <sz val="10"/>
      <name val="Arial"/>
      <family val="2"/>
    </font>
    <font>
      <strike/>
      <sz val="10"/>
      <name val="Arial"/>
      <family val="2"/>
    </font>
    <font>
      <u/>
      <sz val="10"/>
      <name val="Arial"/>
      <family val="2"/>
    </font>
    <font>
      <b/>
      <sz val="12"/>
      <name val="Arial"/>
      <family val="2"/>
    </font>
    <font>
      <sz val="10"/>
      <name val="ＭＳ Ｐゴシック"/>
      <family val="3"/>
      <charset val="128"/>
    </font>
    <font>
      <sz val="6"/>
      <name val="ＭＳ Ｐゴシック"/>
      <family val="3"/>
      <charset val="128"/>
    </font>
    <font>
      <sz val="10"/>
      <name val="돋움"/>
      <family val="3"/>
      <charset val="129"/>
    </font>
    <font>
      <sz val="12"/>
      <name val="Arial"/>
      <family val="2"/>
    </font>
    <font>
      <sz val="10"/>
      <color theme="1"/>
      <name val="Arial"/>
      <family val="2"/>
    </font>
    <font>
      <b/>
      <sz val="14"/>
      <color theme="1"/>
      <name val="Arial"/>
      <family val="2"/>
    </font>
    <font>
      <sz val="10"/>
      <name val="宋体"/>
      <family val="3"/>
      <charset val="134"/>
    </font>
    <font>
      <sz val="10"/>
      <name val="Meiryo UI"/>
      <family val="3"/>
      <charset val="128"/>
    </font>
    <font>
      <sz val="10"/>
      <name val="맑은 고딕"/>
      <family val="2"/>
      <charset val="129"/>
    </font>
    <font>
      <sz val="10"/>
      <name val="Arial Unicode MS"/>
      <family val="2"/>
      <charset val="129"/>
    </font>
    <font>
      <sz val="10"/>
      <name val="Arial Unicode MS"/>
      <family val="3"/>
      <charset val="129"/>
    </font>
    <font>
      <sz val="10"/>
      <color theme="1"/>
      <name val="Arial Unicode MS"/>
      <family val="3"/>
      <charset val="129"/>
    </font>
    <font>
      <sz val="10"/>
      <name val="Arial"/>
      <family val="3"/>
      <charset val="128"/>
    </font>
    <font>
      <b/>
      <sz val="10"/>
      <color theme="1"/>
      <name val="Arial"/>
      <family val="2"/>
    </font>
    <font>
      <sz val="10"/>
      <name val="Arial"/>
      <family val="2"/>
      <charset val="129"/>
    </font>
    <font>
      <sz val="10"/>
      <name val="맑은 고딕"/>
      <family val="3"/>
      <charset val="129"/>
    </font>
    <font>
      <sz val="10"/>
      <name val="Meiryo UI"/>
      <family val="2"/>
    </font>
    <font>
      <sz val="10"/>
      <name val="华文细黑"/>
      <charset val="134"/>
    </font>
    <font>
      <i/>
      <sz val="12"/>
      <name val="Arial"/>
      <family val="2"/>
    </font>
  </fonts>
  <fills count="9">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
      <patternFill patternType="solid">
        <fgColor rgb="FFCC99FF"/>
        <bgColor indexed="64"/>
      </patternFill>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s>
  <borders count="70">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thin">
        <color indexed="64"/>
      </right>
      <top style="double">
        <color rgb="FFFF0000"/>
      </top>
      <bottom style="medium">
        <color indexed="64"/>
      </bottom>
      <diagonal/>
    </border>
    <border>
      <left style="thin">
        <color indexed="64"/>
      </left>
      <right style="thin">
        <color indexed="64"/>
      </right>
      <top style="double">
        <color rgb="FFFF0000"/>
      </top>
      <bottom style="medium">
        <color indexed="64"/>
      </bottom>
      <diagonal/>
    </border>
    <border>
      <left style="thin">
        <color indexed="64"/>
      </left>
      <right style="double">
        <color rgb="FFFF0000"/>
      </right>
      <top style="double">
        <color rgb="FFFF0000"/>
      </top>
      <bottom style="medium">
        <color indexed="64"/>
      </bottom>
      <diagonal/>
    </border>
    <border>
      <left style="double">
        <color rgb="FFFF0000"/>
      </left>
      <right/>
      <top style="thin">
        <color indexed="64"/>
      </top>
      <bottom style="thin">
        <color indexed="64"/>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diagonal/>
    </border>
    <border>
      <left style="double">
        <color rgb="FFFF0000"/>
      </left>
      <right style="thin">
        <color indexed="64"/>
      </right>
      <top/>
      <bottom style="thin">
        <color indexed="64"/>
      </bottom>
      <diagonal/>
    </border>
    <border>
      <left style="thin">
        <color indexed="64"/>
      </left>
      <right style="double">
        <color rgb="FFFF0000"/>
      </right>
      <top/>
      <bottom/>
      <diagonal/>
    </border>
    <border>
      <left style="thin">
        <color indexed="64"/>
      </left>
      <right style="double">
        <color rgb="FFFF0000"/>
      </right>
      <top style="thin">
        <color indexed="64"/>
      </top>
      <bottom/>
      <diagonal/>
    </border>
    <border>
      <left style="double">
        <color rgb="FFFF0000"/>
      </left>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thin">
        <color indexed="64"/>
      </left>
      <right style="double">
        <color rgb="FFFF0000"/>
      </right>
      <top/>
      <bottom style="medium">
        <color indexed="64"/>
      </bottom>
      <diagonal/>
    </border>
    <border>
      <left/>
      <right style="double">
        <color rgb="FFFF0000"/>
      </right>
      <top style="medium">
        <color indexed="64"/>
      </top>
      <bottom style="thin">
        <color indexed="64"/>
      </bottom>
      <diagonal/>
    </border>
    <border>
      <left style="double">
        <color rgb="FFFF0000"/>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style="thin">
        <color indexed="64"/>
      </top>
      <bottom style="medium">
        <color indexed="64"/>
      </bottom>
      <diagonal/>
    </border>
    <border>
      <left style="double">
        <color rgb="FFFF0000"/>
      </left>
      <right style="double">
        <color rgb="FFFF0000"/>
      </right>
      <top style="thin">
        <color indexed="64"/>
      </top>
      <bottom style="thin">
        <color indexed="64"/>
      </bottom>
      <diagonal/>
    </border>
    <border>
      <left style="thin">
        <color indexed="64"/>
      </left>
      <right style="double">
        <color rgb="FFFF0000"/>
      </right>
      <top style="thin">
        <color indexed="64"/>
      </top>
      <bottom style="medium">
        <color indexed="64"/>
      </bottom>
      <diagonal/>
    </border>
    <border>
      <left style="double">
        <color rgb="FFFF0000"/>
      </left>
      <right style="double">
        <color rgb="FFFF0000"/>
      </right>
      <top style="thin">
        <color indexed="64"/>
      </top>
      <bottom style="medium">
        <color indexed="64"/>
      </bottom>
      <diagonal/>
    </border>
    <border>
      <left style="medium">
        <color indexed="64"/>
      </left>
      <right style="thin">
        <color indexed="64"/>
      </right>
      <top/>
      <bottom/>
      <diagonal/>
    </border>
    <border>
      <left style="double">
        <color rgb="FFFF0000"/>
      </left>
      <right/>
      <top style="double">
        <color rgb="FFFF0000"/>
      </top>
      <bottom style="medium">
        <color indexed="64"/>
      </bottom>
      <diagonal/>
    </border>
    <border>
      <left/>
      <right style="double">
        <color rgb="FFFF0000"/>
      </right>
      <top style="double">
        <color rgb="FFFF0000"/>
      </top>
      <bottom style="medium">
        <color indexed="64"/>
      </bottom>
      <diagonal/>
    </border>
    <border>
      <left/>
      <right style="thin">
        <color indexed="64"/>
      </right>
      <top style="double">
        <color rgb="FFFF0000"/>
      </top>
      <bottom style="medium">
        <color indexed="64"/>
      </bottom>
      <diagonal/>
    </border>
    <border>
      <left style="double">
        <color rgb="FFFF0000"/>
      </left>
      <right/>
      <top/>
      <bottom style="thin">
        <color indexed="64"/>
      </bottom>
      <diagonal/>
    </border>
    <border>
      <left/>
      <right style="thin">
        <color indexed="64"/>
      </right>
      <top/>
      <bottom style="thin">
        <color indexed="64"/>
      </bottom>
      <diagonal/>
    </border>
    <border>
      <left style="double">
        <color rgb="FFFF0000"/>
      </left>
      <right/>
      <top style="thin">
        <color indexed="64"/>
      </top>
      <bottom/>
      <diagonal/>
    </border>
    <border>
      <left/>
      <right style="thin">
        <color indexed="64"/>
      </right>
      <top style="thin">
        <color indexed="64"/>
      </top>
      <bottom/>
      <diagonal/>
    </border>
    <border>
      <left/>
      <right style="double">
        <color rgb="FFFF0000"/>
      </right>
      <top style="thin">
        <color indexed="64"/>
      </top>
      <bottom style="thin">
        <color indexed="64"/>
      </bottom>
      <diagonal/>
    </border>
  </borders>
  <cellStyleXfs count="5">
    <xf numFmtId="0" fontId="0" fillId="0" borderId="0"/>
    <xf numFmtId="9"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0" fontId="11" fillId="0" borderId="0"/>
  </cellStyleXfs>
  <cellXfs count="412">
    <xf numFmtId="0" fontId="0" fillId="0" borderId="0" xfId="0"/>
    <xf numFmtId="0" fontId="14" fillId="0" borderId="0" xfId="0" applyFont="1" applyAlignment="1">
      <alignment horizontal="center" vertical="center"/>
    </xf>
    <xf numFmtId="0" fontId="13" fillId="2" borderId="1" xfId="0" applyFont="1" applyFill="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3" borderId="15" xfId="0" applyFont="1" applyFill="1" applyBorder="1" applyAlignment="1">
      <alignment horizontal="center" vertical="center"/>
    </xf>
    <xf numFmtId="0" fontId="17" fillId="3" borderId="16" xfId="0" applyFont="1" applyFill="1" applyBorder="1" applyAlignment="1">
      <alignment horizontal="center" vertical="center" wrapText="1"/>
    </xf>
    <xf numFmtId="0" fontId="14" fillId="0" borderId="24" xfId="0" applyFont="1" applyBorder="1" applyAlignment="1">
      <alignment horizontal="center" vertical="center"/>
    </xf>
    <xf numFmtId="49" fontId="0" fillId="0" borderId="17" xfId="0" applyNumberFormat="1" applyFont="1" applyBorder="1" applyAlignment="1">
      <alignment horizontal="left" vertical="center" wrapText="1"/>
    </xf>
    <xf numFmtId="0" fontId="14" fillId="3" borderId="16" xfId="0" applyFont="1" applyFill="1" applyBorder="1" applyAlignment="1">
      <alignment horizontal="left" vertical="center" wrapText="1"/>
    </xf>
    <xf numFmtId="49" fontId="0" fillId="0" borderId="18" xfId="0" applyNumberFormat="1" applyFont="1" applyBorder="1" applyAlignment="1">
      <alignment horizontal="left" vertical="center" wrapText="1"/>
    </xf>
    <xf numFmtId="0" fontId="17" fillId="3" borderId="25" xfId="0" applyFont="1" applyFill="1" applyBorder="1" applyAlignment="1">
      <alignment horizontal="center" vertical="center" wrapText="1"/>
    </xf>
    <xf numFmtId="0" fontId="17" fillId="3" borderId="16" xfId="0" applyFont="1" applyFill="1" applyBorder="1" applyAlignment="1">
      <alignment horizontal="center" vertical="center"/>
    </xf>
    <xf numFmtId="0" fontId="14" fillId="3" borderId="28" xfId="0" applyFont="1" applyFill="1" applyBorder="1" applyAlignment="1">
      <alignment horizontal="center" vertical="center"/>
    </xf>
    <xf numFmtId="0" fontId="14" fillId="0" borderId="34" xfId="0" applyFont="1" applyBorder="1" applyAlignment="1">
      <alignment horizontal="center" vertical="center"/>
    </xf>
    <xf numFmtId="0" fontId="0" fillId="0" borderId="27" xfId="0" applyFont="1" applyFill="1" applyBorder="1" applyAlignment="1">
      <alignment horizontal="left" vertical="center" wrapText="1"/>
    </xf>
    <xf numFmtId="0" fontId="14" fillId="0" borderId="2" xfId="0" applyFont="1" applyBorder="1" applyAlignment="1">
      <alignment horizontal="center" vertical="center"/>
    </xf>
    <xf numFmtId="0" fontId="0" fillId="0" borderId="0" xfId="0" applyFont="1"/>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0" fillId="0" borderId="6" xfId="0" applyFont="1" applyFill="1" applyBorder="1"/>
    <xf numFmtId="0" fontId="0" fillId="0" borderId="7" xfId="0" applyFont="1" applyFill="1" applyBorder="1"/>
    <xf numFmtId="0" fontId="0" fillId="0" borderId="0" xfId="0" applyFont="1" applyFill="1"/>
    <xf numFmtId="0" fontId="0" fillId="0" borderId="12" xfId="0" applyFont="1" applyBorder="1" applyAlignment="1">
      <alignment horizontal="left" vertical="center" wrapText="1"/>
    </xf>
    <xf numFmtId="0" fontId="0" fillId="0" borderId="12" xfId="0" applyFont="1" applyFill="1" applyBorder="1"/>
    <xf numFmtId="0" fontId="0" fillId="0" borderId="12" xfId="0" applyFont="1" applyFill="1" applyBorder="1" applyAlignment="1">
      <alignment vertical="center"/>
    </xf>
    <xf numFmtId="0" fontId="0" fillId="0" borderId="12"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Fill="1" applyBorder="1"/>
    <xf numFmtId="0" fontId="0" fillId="0" borderId="4" xfId="0" applyFont="1" applyFill="1" applyBorder="1" applyAlignment="1">
      <alignment vertical="center"/>
    </xf>
    <xf numFmtId="0" fontId="0" fillId="0" borderId="4"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xf>
    <xf numFmtId="0" fontId="0" fillId="0" borderId="6" xfId="0" applyFont="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Fill="1" applyBorder="1"/>
    <xf numFmtId="0" fontId="0" fillId="0" borderId="11" xfId="0" applyFont="1" applyFill="1" applyBorder="1" applyAlignment="1">
      <alignment vertical="center"/>
    </xf>
    <xf numFmtId="0" fontId="0" fillId="0" borderId="11" xfId="0" applyFont="1" applyBorder="1" applyAlignment="1">
      <alignment horizontal="center" vertical="center" wrapText="1"/>
    </xf>
    <xf numFmtId="0" fontId="0" fillId="0" borderId="11" xfId="0" applyFont="1" applyBorder="1"/>
    <xf numFmtId="0" fontId="0" fillId="0" borderId="0" xfId="0" applyFont="1" applyAlignment="1">
      <alignment horizontal="left" vertical="center" wrapText="1"/>
    </xf>
    <xf numFmtId="0" fontId="0" fillId="0" borderId="0" xfId="0" applyFont="1" applyFill="1" applyAlignment="1">
      <alignment vertical="center"/>
    </xf>
    <xf numFmtId="0" fontId="0" fillId="0" borderId="0" xfId="0" applyFont="1" applyAlignment="1">
      <alignment horizontal="center" vertical="center" wrapText="1"/>
    </xf>
    <xf numFmtId="0" fontId="13" fillId="4" borderId="42" xfId="0" applyFont="1" applyFill="1" applyBorder="1" applyAlignment="1">
      <alignment horizontal="center" vertical="center" wrapText="1"/>
    </xf>
    <xf numFmtId="3" fontId="0" fillId="0" borderId="45" xfId="1" applyNumberFormat="1" applyFont="1" applyBorder="1" applyAlignment="1">
      <alignment horizontal="center" vertical="center" wrapText="1"/>
    </xf>
    <xf numFmtId="164" fontId="0" fillId="0" borderId="49" xfId="0" applyNumberFormat="1" applyFont="1" applyBorder="1" applyAlignment="1">
      <alignment horizontal="center" vertical="center" wrapText="1"/>
    </xf>
    <xf numFmtId="164" fontId="0" fillId="0" borderId="52" xfId="0" applyNumberFormat="1" applyFont="1" applyBorder="1" applyAlignment="1">
      <alignment horizontal="center" vertical="center" wrapText="1"/>
    </xf>
    <xf numFmtId="0" fontId="0" fillId="3" borderId="53" xfId="0" applyFont="1" applyFill="1" applyBorder="1" applyAlignment="1">
      <alignment horizontal="center" vertical="center" wrapText="1"/>
    </xf>
    <xf numFmtId="1" fontId="0" fillId="0" borderId="48" xfId="0" applyNumberFormat="1" applyFont="1" applyBorder="1" applyAlignment="1">
      <alignment horizontal="center" vertical="center" wrapText="1"/>
    </xf>
    <xf numFmtId="1" fontId="0" fillId="0" borderId="45" xfId="0" applyNumberFormat="1" applyFont="1" applyBorder="1" applyAlignment="1">
      <alignment horizontal="center" vertical="center" wrapText="1"/>
    </xf>
    <xf numFmtId="3" fontId="0" fillId="0" borderId="52" xfId="0" applyNumberFormat="1" applyFont="1" applyBorder="1" applyAlignment="1">
      <alignment horizontal="center" vertical="center" wrapText="1"/>
    </xf>
    <xf numFmtId="165" fontId="0" fillId="0" borderId="45" xfId="0" applyNumberFormat="1" applyFont="1" applyBorder="1" applyAlignment="1">
      <alignment horizontal="center" vertical="center" wrapText="1"/>
    </xf>
    <xf numFmtId="0" fontId="17" fillId="2" borderId="23" xfId="0" applyFont="1" applyFill="1" applyBorder="1" applyAlignment="1">
      <alignment horizontal="center" vertical="center" wrapText="1"/>
    </xf>
    <xf numFmtId="0" fontId="20" fillId="0" borderId="17" xfId="0" applyFont="1" applyBorder="1" applyAlignment="1">
      <alignment vertical="center" wrapText="1"/>
    </xf>
    <xf numFmtId="164" fontId="0" fillId="0" borderId="45" xfId="1" applyNumberFormat="1" applyFont="1" applyBorder="1" applyAlignment="1">
      <alignment horizontal="left" vertical="center" wrapText="1"/>
    </xf>
    <xf numFmtId="164" fontId="20" fillId="0" borderId="45" xfId="0" applyNumberFormat="1" applyFont="1" applyBorder="1" applyAlignment="1">
      <alignment horizontal="center" vertical="center" wrapText="1"/>
    </xf>
    <xf numFmtId="3" fontId="21" fillId="0" borderId="44" xfId="0" applyNumberFormat="1" applyFont="1" applyBorder="1" applyAlignment="1">
      <alignment horizontal="center" vertical="center" wrapText="1"/>
    </xf>
    <xf numFmtId="3" fontId="21" fillId="0" borderId="45" xfId="1" applyNumberFormat="1" applyFont="1" applyBorder="1" applyAlignment="1">
      <alignment horizontal="center" vertical="center" wrapText="1"/>
    </xf>
    <xf numFmtId="0" fontId="21" fillId="0" borderId="45" xfId="0" applyFont="1" applyBorder="1" applyAlignment="1">
      <alignment horizontal="center" vertical="center" wrapText="1"/>
    </xf>
    <xf numFmtId="3" fontId="21" fillId="0" borderId="48" xfId="0" applyNumberFormat="1" applyFont="1" applyBorder="1" applyAlignment="1">
      <alignment horizontal="center" vertical="center" wrapText="1"/>
    </xf>
    <xf numFmtId="164" fontId="21" fillId="0" borderId="45" xfId="0" applyNumberFormat="1" applyFont="1" applyBorder="1" applyAlignment="1">
      <alignment horizontal="center" vertical="center" wrapText="1"/>
    </xf>
    <xf numFmtId="164" fontId="21" fillId="0" borderId="49" xfId="0" applyNumberFormat="1" applyFont="1" applyBorder="1" applyAlignment="1">
      <alignment horizontal="center" vertical="center" wrapText="1"/>
    </xf>
    <xf numFmtId="0" fontId="21" fillId="3" borderId="51" xfId="0" applyFont="1" applyFill="1" applyBorder="1" applyAlignment="1">
      <alignment horizontal="center" vertical="center" wrapText="1"/>
    </xf>
    <xf numFmtId="164" fontId="21" fillId="0" borderId="45" xfId="1" applyNumberFormat="1" applyFont="1" applyBorder="1" applyAlignment="1">
      <alignment horizontal="center" vertical="center" wrapText="1"/>
    </xf>
    <xf numFmtId="164" fontId="21" fillId="0" borderId="44" xfId="0" applyNumberFormat="1" applyFont="1" applyBorder="1" applyAlignment="1">
      <alignment horizontal="center" vertical="center" wrapText="1"/>
    </xf>
    <xf numFmtId="164" fontId="21" fillId="0" borderId="52" xfId="0" applyNumberFormat="1" applyFont="1" applyBorder="1" applyAlignment="1">
      <alignment horizontal="center" vertical="center" wrapText="1"/>
    </xf>
    <xf numFmtId="0" fontId="21" fillId="3" borderId="53" xfId="0" applyFont="1" applyFill="1" applyBorder="1" applyAlignment="1">
      <alignment horizontal="center" vertical="center" wrapText="1"/>
    </xf>
    <xf numFmtId="0" fontId="21" fillId="0" borderId="49" xfId="0" applyFont="1" applyBorder="1" applyAlignment="1">
      <alignment horizontal="center" vertical="center" wrapText="1"/>
    </xf>
    <xf numFmtId="164" fontId="21" fillId="0" borderId="48" xfId="0" applyNumberFormat="1" applyFont="1" applyBorder="1" applyAlignment="1">
      <alignment horizontal="center" vertical="center" wrapText="1"/>
    </xf>
    <xf numFmtId="1" fontId="21" fillId="0" borderId="48" xfId="0" applyNumberFormat="1" applyFont="1" applyBorder="1" applyAlignment="1">
      <alignment horizontal="center" vertical="center" wrapText="1"/>
    </xf>
    <xf numFmtId="1" fontId="21" fillId="0" borderId="45" xfId="0" applyNumberFormat="1" applyFont="1" applyBorder="1" applyAlignment="1">
      <alignment horizontal="center" vertical="center" wrapText="1"/>
    </xf>
    <xf numFmtId="3" fontId="21" fillId="0" borderId="52" xfId="0" applyNumberFormat="1" applyFont="1" applyBorder="1" applyAlignment="1">
      <alignment horizontal="center" vertical="center" wrapText="1"/>
    </xf>
    <xf numFmtId="165" fontId="21" fillId="0" borderId="5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3" fontId="22" fillId="0" borderId="17" xfId="0" applyNumberFormat="1" applyFont="1" applyFill="1" applyBorder="1" applyAlignment="1">
      <alignment horizontal="center" vertical="center"/>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0" xfId="0" applyFont="1" applyAlignment="1">
      <alignment horizontal="center" vertical="center" wrapText="1"/>
    </xf>
    <xf numFmtId="10" fontId="0" fillId="0" borderId="6" xfId="1" applyNumberFormat="1" applyFont="1" applyBorder="1"/>
    <xf numFmtId="0" fontId="0" fillId="0" borderId="49" xfId="0" applyFont="1" applyFill="1" applyBorder="1" applyAlignment="1">
      <alignment horizontal="center" vertical="center" wrapText="1"/>
    </xf>
    <xf numFmtId="0" fontId="14" fillId="0" borderId="2" xfId="0" applyFont="1" applyBorder="1" applyAlignment="1">
      <alignment horizontal="center" vertical="center"/>
    </xf>
    <xf numFmtId="164" fontId="0" fillId="0" borderId="45" xfId="0" applyNumberFormat="1" applyFont="1" applyBorder="1" applyAlignment="1">
      <alignment vertical="top" wrapText="1"/>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0" xfId="0" applyFont="1" applyFill="1" applyAlignment="1">
      <alignment horizontal="center" vertical="center" wrapText="1"/>
    </xf>
    <xf numFmtId="0" fontId="0" fillId="0" borderId="45" xfId="0" applyFont="1" applyBorder="1" applyAlignment="1">
      <alignment horizontal="center" vertical="center" wrapText="1"/>
    </xf>
    <xf numFmtId="3" fontId="0" fillId="0" borderId="48" xfId="0" applyNumberFormat="1" applyFont="1" applyBorder="1" applyAlignment="1">
      <alignment horizontal="center" vertical="center" wrapText="1"/>
    </xf>
    <xf numFmtId="164" fontId="0" fillId="0" borderId="45" xfId="0" applyNumberFormat="1" applyFont="1" applyBorder="1" applyAlignment="1">
      <alignment horizontal="center" vertical="center" wrapText="1"/>
    </xf>
    <xf numFmtId="0" fontId="0" fillId="3" borderId="51" xfId="0" applyFont="1" applyFill="1" applyBorder="1" applyAlignment="1">
      <alignment horizontal="center" vertical="center" wrapText="1"/>
    </xf>
    <xf numFmtId="164" fontId="0" fillId="0" borderId="45" xfId="1" applyNumberFormat="1" applyFont="1" applyBorder="1" applyAlignment="1">
      <alignment horizontal="center" vertical="center" wrapText="1"/>
    </xf>
    <xf numFmtId="164" fontId="0" fillId="0" borderId="44" xfId="0" applyNumberFormat="1" applyFont="1" applyBorder="1" applyAlignment="1">
      <alignment horizontal="center" vertical="center" wrapText="1"/>
    </xf>
    <xf numFmtId="0" fontId="0" fillId="3" borderId="53" xfId="0" applyFont="1" applyFill="1" applyBorder="1" applyAlignment="1">
      <alignment horizontal="center" vertical="center" wrapText="1"/>
    </xf>
    <xf numFmtId="164" fontId="0" fillId="0" borderId="48" xfId="0" applyNumberFormat="1" applyFont="1" applyBorder="1" applyAlignment="1">
      <alignment horizontal="center" vertical="center" wrapText="1"/>
    </xf>
    <xf numFmtId="165" fontId="0" fillId="0" borderId="56" xfId="0" applyNumberFormat="1" applyFont="1" applyBorder="1" applyAlignment="1">
      <alignment horizontal="center" vertical="center" wrapText="1"/>
    </xf>
    <xf numFmtId="49" fontId="0" fillId="0" borderId="19" xfId="0" applyNumberFormat="1" applyBorder="1" applyAlignment="1">
      <alignment horizontal="left" vertical="center" wrapText="1"/>
    </xf>
    <xf numFmtId="49" fontId="0" fillId="0" borderId="17" xfId="0" applyNumberFormat="1" applyBorder="1" applyAlignment="1">
      <alignment horizontal="left" vertical="center" wrapText="1"/>
    </xf>
    <xf numFmtId="0" fontId="0" fillId="0" borderId="17" xfId="0" applyBorder="1" applyAlignment="1">
      <alignment horizontal="left" vertical="center" wrapText="1"/>
    </xf>
    <xf numFmtId="49" fontId="0" fillId="0" borderId="18" xfId="0" applyNumberFormat="1" applyBorder="1" applyAlignment="1">
      <alignment horizontal="left" vertical="center" wrapText="1"/>
    </xf>
    <xf numFmtId="49" fontId="0" fillId="0" borderId="20" xfId="0" applyNumberFormat="1" applyBorder="1" applyAlignment="1">
      <alignment horizontal="left" vertical="center" wrapText="1"/>
    </xf>
    <xf numFmtId="0" fontId="0" fillId="0" borderId="17" xfId="0" applyBorder="1" applyAlignment="1">
      <alignmen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49" fontId="0" fillId="0" borderId="21" xfId="0" applyNumberFormat="1" applyBorder="1" applyAlignment="1">
      <alignment horizontal="left" vertical="center" wrapText="1"/>
    </xf>
    <xf numFmtId="0" fontId="0" fillId="0" borderId="45" xfId="0" applyBorder="1" applyAlignment="1">
      <alignment horizontal="center" vertical="center" wrapText="1"/>
    </xf>
    <xf numFmtId="3" fontId="0" fillId="0" borderId="44" xfId="0" applyNumberFormat="1" applyBorder="1" applyAlignment="1">
      <alignment horizontal="center" vertical="center" wrapText="1"/>
    </xf>
    <xf numFmtId="167" fontId="0" fillId="0" borderId="17" xfId="0" applyNumberFormat="1" applyBorder="1" applyAlignment="1">
      <alignment horizontal="center" vertical="center" wrapText="1"/>
    </xf>
    <xf numFmtId="0" fontId="0" fillId="6" borderId="45" xfId="0" applyFill="1" applyBorder="1" applyAlignment="1">
      <alignment horizontal="center" vertical="center" wrapText="1"/>
    </xf>
    <xf numFmtId="3" fontId="0" fillId="0" borderId="45" xfId="0" applyNumberFormat="1" applyBorder="1" applyAlignment="1">
      <alignment horizontal="left" vertical="center" wrapText="1"/>
    </xf>
    <xf numFmtId="3" fontId="0" fillId="0" borderId="48" xfId="0" applyNumberFormat="1" applyBorder="1" applyAlignment="1">
      <alignment horizontal="center" vertical="center" wrapText="1"/>
    </xf>
    <xf numFmtId="164" fontId="0" fillId="0" borderId="45" xfId="0" applyNumberFormat="1" applyBorder="1" applyAlignment="1">
      <alignment horizontal="center" vertical="center" wrapText="1"/>
    </xf>
    <xf numFmtId="164" fontId="0" fillId="0" borderId="49" xfId="0" applyNumberFormat="1" applyBorder="1" applyAlignment="1">
      <alignment horizontal="center" vertical="center" wrapText="1"/>
    </xf>
    <xf numFmtId="164" fontId="0" fillId="6" borderId="45" xfId="0" applyNumberFormat="1" applyFill="1" applyBorder="1" applyAlignment="1">
      <alignment horizontal="center" vertical="center" wrapText="1"/>
    </xf>
    <xf numFmtId="0" fontId="0" fillId="5" borderId="51" xfId="0" applyFill="1" applyBorder="1" applyAlignment="1">
      <alignment horizontal="center" vertical="center" wrapText="1"/>
    </xf>
    <xf numFmtId="164" fontId="0" fillId="0" borderId="44" xfId="0" applyNumberFormat="1" applyBorder="1" applyAlignment="1">
      <alignment horizontal="center" vertical="center" wrapText="1"/>
    </xf>
    <xf numFmtId="164" fontId="0" fillId="0" borderId="52" xfId="0" applyNumberFormat="1" applyBorder="1" applyAlignment="1">
      <alignment horizontal="center" vertical="center" wrapText="1"/>
    </xf>
    <xf numFmtId="0" fontId="0" fillId="5" borderId="53" xfId="0" applyFill="1" applyBorder="1" applyAlignment="1">
      <alignment horizontal="center" vertical="center" wrapText="1"/>
    </xf>
    <xf numFmtId="0" fontId="0" fillId="0" borderId="45" xfId="0" applyBorder="1" applyAlignment="1">
      <alignment horizontal="left" vertical="center" wrapText="1"/>
    </xf>
    <xf numFmtId="0" fontId="0" fillId="0" borderId="49" xfId="0" applyBorder="1" applyAlignment="1">
      <alignment horizontal="center" vertical="center" wrapText="1"/>
    </xf>
    <xf numFmtId="164" fontId="0" fillId="6" borderId="45" xfId="0" applyNumberFormat="1" applyFill="1" applyBorder="1" applyAlignment="1">
      <alignment horizontal="left" vertical="center" wrapText="1"/>
    </xf>
    <xf numFmtId="1" fontId="0" fillId="0" borderId="48" xfId="0" applyNumberFormat="1" applyBorder="1" applyAlignment="1">
      <alignment horizontal="center" vertical="center" wrapText="1"/>
    </xf>
    <xf numFmtId="1" fontId="0" fillId="0" borderId="45" xfId="0" applyNumberFormat="1" applyBorder="1" applyAlignment="1">
      <alignment horizontal="center" vertical="center" wrapText="1"/>
    </xf>
    <xf numFmtId="3" fontId="0" fillId="6" borderId="52" xfId="0" applyNumberFormat="1" applyFill="1" applyBorder="1" applyAlignment="1">
      <alignment horizontal="left" vertical="center" wrapText="1"/>
    </xf>
    <xf numFmtId="165" fontId="0" fillId="0" borderId="45" xfId="0" applyNumberFormat="1" applyBorder="1" applyAlignment="1">
      <alignment horizontal="center" vertical="center" wrapText="1"/>
    </xf>
    <xf numFmtId="165" fontId="0" fillId="0" borderId="56" xfId="0" applyNumberFormat="1" applyBorder="1" applyAlignment="1">
      <alignment horizontal="left" vertical="center" wrapText="1"/>
    </xf>
    <xf numFmtId="0" fontId="26" fillId="0" borderId="17" xfId="0" applyFont="1" applyBorder="1" applyAlignment="1">
      <alignment vertical="center" wrapText="1"/>
    </xf>
    <xf numFmtId="0" fontId="27" fillId="0" borderId="17" xfId="0" applyFont="1" applyBorder="1" applyAlignment="1">
      <alignment vertical="center" wrapText="1"/>
    </xf>
    <xf numFmtId="0" fontId="26" fillId="0" borderId="17" xfId="0" applyFont="1" applyBorder="1" applyAlignment="1">
      <alignment vertical="center"/>
    </xf>
    <xf numFmtId="3" fontId="27" fillId="0" borderId="45" xfId="0" applyNumberFormat="1" applyFont="1" applyBorder="1" applyAlignment="1">
      <alignment horizontal="left" vertical="center" wrapText="1"/>
    </xf>
    <xf numFmtId="3" fontId="26" fillId="0" borderId="45" xfId="0" applyNumberFormat="1" applyFont="1" applyBorder="1" applyAlignment="1">
      <alignment horizontal="left" vertical="center" wrapText="1"/>
    </xf>
    <xf numFmtId="3" fontId="26" fillId="0" borderId="48" xfId="0" applyNumberFormat="1" applyFont="1" applyBorder="1" applyAlignment="1">
      <alignment horizontal="left" vertical="center" wrapText="1"/>
    </xf>
    <xf numFmtId="164" fontId="0" fillId="0" borderId="45" xfId="0" applyNumberFormat="1" applyBorder="1" applyAlignment="1">
      <alignment horizontal="left" vertical="center" wrapText="1"/>
    </xf>
    <xf numFmtId="164" fontId="27" fillId="0" borderId="45" xfId="0" applyNumberFormat="1" applyFont="1" applyBorder="1" applyAlignment="1">
      <alignment horizontal="left" vertical="center" wrapText="1"/>
    </xf>
    <xf numFmtId="164" fontId="26" fillId="0" borderId="45" xfId="1" applyNumberFormat="1" applyFont="1" applyBorder="1" applyAlignment="1">
      <alignment horizontal="left" vertical="center" wrapText="1"/>
    </xf>
    <xf numFmtId="0" fontId="0" fillId="3" borderId="51" xfId="0" applyFill="1" applyBorder="1" applyAlignment="1">
      <alignment horizontal="left" vertical="center" wrapText="1"/>
    </xf>
    <xf numFmtId="164" fontId="27" fillId="0" borderId="45" xfId="1" applyNumberFormat="1" applyFont="1" applyBorder="1" applyAlignment="1">
      <alignment horizontal="left" vertical="center" wrapText="1"/>
    </xf>
    <xf numFmtId="164" fontId="26" fillId="0" borderId="45" xfId="0" applyNumberFormat="1" applyFont="1" applyBorder="1" applyAlignment="1">
      <alignment horizontal="left" vertical="center" wrapText="1"/>
    </xf>
    <xf numFmtId="164" fontId="26" fillId="0" borderId="44" xfId="0" applyNumberFormat="1" applyFont="1" applyBorder="1" applyAlignment="1">
      <alignment horizontal="left" vertical="center" wrapText="1"/>
    </xf>
    <xf numFmtId="164" fontId="27" fillId="0" borderId="52" xfId="0" applyNumberFormat="1" applyFont="1" applyBorder="1" applyAlignment="1">
      <alignment horizontal="left" vertical="center" wrapText="1"/>
    </xf>
    <xf numFmtId="0" fontId="0" fillId="3" borderId="53" xfId="0" applyFill="1" applyBorder="1" applyAlignment="1">
      <alignment horizontal="center" vertical="center" wrapText="1"/>
    </xf>
    <xf numFmtId="0" fontId="27" fillId="0" borderId="45" xfId="0" applyFont="1" applyBorder="1" applyAlignment="1">
      <alignment horizontal="left" vertical="center" wrapText="1"/>
    </xf>
    <xf numFmtId="0" fontId="26" fillId="0" borderId="45" xfId="0" applyFont="1" applyBorder="1" applyAlignment="1">
      <alignment horizontal="left" vertical="center" wrapText="1"/>
    </xf>
    <xf numFmtId="0" fontId="26" fillId="0" borderId="45" xfId="0" applyFont="1" applyBorder="1" applyAlignment="1">
      <alignment horizontal="center" vertical="center" wrapText="1"/>
    </xf>
    <xf numFmtId="1" fontId="27" fillId="0" borderId="48" xfId="0" applyNumberFormat="1" applyFont="1" applyBorder="1" applyAlignment="1">
      <alignment horizontal="left" vertical="center" wrapText="1"/>
    </xf>
    <xf numFmtId="1" fontId="27" fillId="0" borderId="45" xfId="0" applyNumberFormat="1" applyFont="1" applyBorder="1" applyAlignment="1">
      <alignment horizontal="left" vertical="center" wrapText="1"/>
    </xf>
    <xf numFmtId="165" fontId="28" fillId="0" borderId="45" xfId="0" applyNumberFormat="1" applyFont="1" applyBorder="1" applyAlignment="1">
      <alignment horizontal="center" vertical="center" wrapText="1"/>
    </xf>
    <xf numFmtId="165" fontId="28" fillId="0" borderId="56"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3" fontId="0" fillId="0" borderId="45" xfId="0" applyNumberFormat="1" applyBorder="1" applyAlignment="1">
      <alignment horizontal="center" vertical="center" wrapText="1"/>
    </xf>
    <xf numFmtId="3" fontId="21" fillId="0" borderId="45" xfId="0" applyNumberFormat="1" applyFont="1" applyBorder="1" applyAlignment="1">
      <alignment horizontal="center" vertical="center" wrapText="1"/>
    </xf>
    <xf numFmtId="0" fontId="0" fillId="0" borderId="17" xfId="0" applyBorder="1" applyAlignment="1">
      <alignment horizontal="center" vertical="center"/>
    </xf>
    <xf numFmtId="10" fontId="0" fillId="0" borderId="6" xfId="1" applyNumberFormat="1" applyFont="1" applyBorder="1" applyAlignment="1">
      <alignment horizontal="center" vertical="center" wrapText="1"/>
    </xf>
    <xf numFmtId="0" fontId="14" fillId="0" borderId="2" xfId="0" applyFont="1" applyBorder="1" applyAlignment="1">
      <alignment horizontal="center" vertical="center"/>
    </xf>
    <xf numFmtId="49" fontId="0" fillId="0" borderId="18" xfId="0" applyNumberFormat="1" applyBorder="1" applyAlignment="1">
      <alignment horizontal="left" vertical="center" wrapText="1"/>
    </xf>
    <xf numFmtId="3" fontId="0" fillId="0" borderId="44" xfId="0" applyNumberFormat="1" applyBorder="1" applyAlignment="1">
      <alignment horizontal="center" vertical="center" wrapText="1"/>
    </xf>
    <xf numFmtId="0" fontId="0" fillId="6" borderId="17" xfId="0" applyFill="1" applyBorder="1" applyAlignment="1">
      <alignment horizontal="center" vertical="center" wrapText="1"/>
    </xf>
    <xf numFmtId="0" fontId="0" fillId="6" borderId="17" xfId="0" applyFill="1" applyBorder="1" applyAlignment="1">
      <alignment horizontal="center" vertical="center"/>
    </xf>
    <xf numFmtId="49" fontId="0" fillId="0" borderId="45" xfId="0" applyNumberFormat="1" applyBorder="1" applyAlignment="1">
      <alignment horizontal="center" vertical="center" wrapText="1"/>
    </xf>
    <xf numFmtId="49" fontId="0" fillId="0" borderId="49" xfId="0" applyNumberFormat="1" applyBorder="1" applyAlignment="1">
      <alignment horizontal="center" vertical="center" wrapText="1"/>
    </xf>
    <xf numFmtId="0" fontId="0" fillId="3" borderId="51" xfId="0" applyFill="1" applyBorder="1" applyAlignment="1">
      <alignment horizontal="center" vertical="center" wrapText="1"/>
    </xf>
    <xf numFmtId="164" fontId="0" fillId="6" borderId="52" xfId="0" applyNumberFormat="1" applyFill="1" applyBorder="1" applyAlignment="1">
      <alignment horizontal="center" vertical="center" wrapText="1"/>
    </xf>
    <xf numFmtId="164" fontId="0" fillId="0" borderId="48" xfId="0" applyNumberFormat="1" applyBorder="1" applyAlignment="1">
      <alignment horizontal="center" vertical="center" wrapText="1"/>
    </xf>
    <xf numFmtId="1" fontId="0" fillId="6" borderId="48" xfId="0" applyNumberFormat="1" applyFill="1" applyBorder="1" applyAlignment="1">
      <alignment horizontal="center" vertical="center" wrapText="1"/>
    </xf>
    <xf numFmtId="1" fontId="0" fillId="6" borderId="45" xfId="0" applyNumberFormat="1" applyFill="1" applyBorder="1" applyAlignment="1">
      <alignment horizontal="center" vertical="center" wrapText="1"/>
    </xf>
    <xf numFmtId="3" fontId="0" fillId="6" borderId="52" xfId="0" applyNumberFormat="1" applyFill="1" applyBorder="1" applyAlignment="1">
      <alignment horizontal="center" vertical="center" wrapText="1"/>
    </xf>
    <xf numFmtId="165" fontId="0" fillId="0" borderId="56" xfId="0" applyNumberFormat="1" applyBorder="1" applyAlignment="1">
      <alignment horizontal="center" vertical="center" wrapText="1"/>
    </xf>
    <xf numFmtId="41" fontId="25" fillId="0" borderId="36" xfId="3" applyFont="1" applyFill="1" applyBorder="1" applyAlignment="1">
      <alignment horizontal="center" vertical="center" wrapText="1"/>
    </xf>
    <xf numFmtId="0" fontId="27" fillId="0" borderId="17" xfId="0" applyFont="1" applyBorder="1" applyAlignment="1">
      <alignment vertical="center"/>
    </xf>
    <xf numFmtId="0" fontId="32" fillId="0" borderId="17" xfId="0" applyFont="1" applyBorder="1" applyAlignment="1">
      <alignment vertical="center" wrapText="1"/>
    </xf>
    <xf numFmtId="0" fontId="28" fillId="0" borderId="17" xfId="0" applyFont="1" applyBorder="1" applyAlignment="1">
      <alignment vertical="center" wrapText="1"/>
    </xf>
    <xf numFmtId="0" fontId="33" fillId="0" borderId="17" xfId="0" applyFont="1" applyBorder="1" applyAlignment="1">
      <alignment vertical="center" wrapText="1"/>
    </xf>
    <xf numFmtId="0" fontId="20" fillId="0" borderId="49" xfId="0" applyFont="1" applyBorder="1" applyAlignment="1">
      <alignment horizontal="center" vertical="center" wrapText="1"/>
    </xf>
    <xf numFmtId="3" fontId="26" fillId="0" borderId="52" xfId="0" applyNumberFormat="1" applyFont="1" applyBorder="1" applyAlignment="1">
      <alignment horizontal="left" vertical="center" wrapText="1"/>
    </xf>
    <xf numFmtId="3" fontId="0" fillId="0" borderId="45" xfId="0" applyNumberFormat="1" applyBorder="1" applyAlignment="1">
      <alignment horizontal="center" vertical="center" wrapText="1"/>
    </xf>
    <xf numFmtId="0" fontId="0" fillId="0" borderId="17" xfId="0" applyBorder="1" applyAlignment="1">
      <alignment horizontal="center" vertical="center" wrapText="1"/>
    </xf>
    <xf numFmtId="0" fontId="21" fillId="0" borderId="45" xfId="4" applyFont="1" applyBorder="1" applyAlignment="1">
      <alignment horizontal="center" vertical="center" wrapText="1"/>
    </xf>
    <xf numFmtId="3" fontId="21" fillId="0" borderId="49" xfId="0" applyNumberFormat="1" applyFont="1" applyBorder="1" applyAlignment="1">
      <alignment horizontal="center" vertical="center" wrapText="1"/>
    </xf>
    <xf numFmtId="3" fontId="21" fillId="0" borderId="44" xfId="0" applyNumberFormat="1" applyFont="1" applyBorder="1" applyAlignment="1">
      <alignment horizontal="center" vertical="center" wrapText="1"/>
    </xf>
    <xf numFmtId="166" fontId="3" fillId="0" borderId="43" xfId="0" applyNumberFormat="1" applyFont="1" applyFill="1" applyBorder="1" applyAlignment="1">
      <alignment horizontal="center" vertical="center" wrapText="1"/>
    </xf>
    <xf numFmtId="166" fontId="5" fillId="0" borderId="26" xfId="0" applyNumberFormat="1" applyFont="1" applyFill="1" applyBorder="1" applyAlignment="1">
      <alignment horizontal="center" vertical="center" wrapText="1"/>
    </xf>
    <xf numFmtId="0" fontId="0" fillId="0" borderId="43" xfId="0" applyBorder="1" applyAlignment="1">
      <alignment horizontal="center" vertical="center" wrapText="1"/>
    </xf>
    <xf numFmtId="0" fontId="0" fillId="0" borderId="26" xfId="0" applyBorder="1" applyAlignment="1">
      <alignment horizontal="center" vertical="center" wrapText="1"/>
    </xf>
    <xf numFmtId="165" fontId="0" fillId="0" borderId="43" xfId="0" applyNumberFormat="1" applyBorder="1" applyAlignment="1">
      <alignment horizontal="center" vertical="center" wrapText="1"/>
    </xf>
    <xf numFmtId="165" fontId="0" fillId="0" borderId="26" xfId="0" applyNumberFormat="1" applyBorder="1" applyAlignment="1">
      <alignment horizontal="center" vertical="center" wrapText="1"/>
    </xf>
    <xf numFmtId="165" fontId="0" fillId="6" borderId="54" xfId="0" applyNumberFormat="1" applyFill="1" applyBorder="1" applyAlignment="1">
      <alignment horizontal="center" vertical="center" wrapText="1"/>
    </xf>
    <xf numFmtId="0" fontId="0" fillId="6" borderId="55"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29" xfId="0" applyFill="1" applyBorder="1" applyAlignment="1">
      <alignment horizontal="center" vertical="center" wrapText="1"/>
    </xf>
    <xf numFmtId="0" fontId="0" fillId="6" borderId="43" xfId="0" applyFill="1" applyBorder="1" applyAlignment="1">
      <alignment horizontal="center" vertical="center" wrapText="1"/>
    </xf>
    <xf numFmtId="0" fontId="0" fillId="6" borderId="26" xfId="0" applyFill="1" applyBorder="1" applyAlignment="1">
      <alignment horizontal="center" vertical="center" wrapText="1"/>
    </xf>
    <xf numFmtId="0" fontId="0" fillId="6" borderId="67" xfId="0" applyFill="1" applyBorder="1" applyAlignment="1">
      <alignment horizontal="center" vertical="center" wrapText="1"/>
    </xf>
    <xf numFmtId="0" fontId="0" fillId="6" borderId="68" xfId="0" applyFill="1" applyBorder="1" applyAlignment="1">
      <alignment horizontal="center" vertical="center" wrapText="1"/>
    </xf>
    <xf numFmtId="3" fontId="0" fillId="6" borderId="46" xfId="0" applyNumberFormat="1" applyFill="1" applyBorder="1" applyAlignment="1">
      <alignment horizontal="center" vertical="center" wrapText="1"/>
    </xf>
    <xf numFmtId="0" fontId="0" fillId="6" borderId="18" xfId="0" applyFill="1" applyBorder="1" applyAlignment="1">
      <alignment horizontal="center" vertical="center" wrapText="1"/>
    </xf>
    <xf numFmtId="10" fontId="0" fillId="6" borderId="43" xfId="1" applyNumberFormat="1" applyFont="1" applyFill="1" applyBorder="1" applyAlignment="1">
      <alignment horizontal="center" vertical="center" wrapText="1"/>
    </xf>
    <xf numFmtId="10" fontId="0" fillId="6" borderId="26" xfId="1"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0" fillId="7" borderId="43" xfId="0" applyFill="1" applyBorder="1" applyAlignment="1">
      <alignment horizontal="center" vertical="center" wrapText="1"/>
    </xf>
    <xf numFmtId="0" fontId="0" fillId="7" borderId="26" xfId="0" applyFill="1" applyBorder="1" applyAlignment="1">
      <alignment horizontal="center" vertical="center" wrapText="1"/>
    </xf>
    <xf numFmtId="10" fontId="0" fillId="7" borderId="43" xfId="0" applyNumberFormat="1" applyFill="1" applyBorder="1" applyAlignment="1">
      <alignment horizontal="center" vertical="center" wrapText="1"/>
    </xf>
    <xf numFmtId="3" fontId="0" fillId="6" borderId="43" xfId="0" applyNumberFormat="1" applyFill="1" applyBorder="1" applyAlignment="1">
      <alignment horizontal="center" vertical="center" wrapText="1"/>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3" fontId="0" fillId="0" borderId="45" xfId="0" applyNumberFormat="1" applyBorder="1" applyAlignment="1">
      <alignment horizontal="center" vertical="center" wrapText="1"/>
    </xf>
    <xf numFmtId="2" fontId="0" fillId="6" borderId="43" xfId="0" applyNumberFormat="1" applyFill="1" applyBorder="1" applyAlignment="1">
      <alignment horizontal="center" vertical="center" wrapText="1"/>
    </xf>
    <xf numFmtId="2" fontId="0" fillId="6" borderId="26" xfId="0" applyNumberFormat="1" applyFill="1" applyBorder="1" applyAlignment="1">
      <alignment horizontal="center" vertical="center" wrapText="1"/>
    </xf>
    <xf numFmtId="3" fontId="0" fillId="6" borderId="26" xfId="0" applyNumberForma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3" fontId="0" fillId="6" borderId="65" xfId="0" applyNumberFormat="1" applyFill="1" applyBorder="1" applyAlignment="1">
      <alignment horizontal="center" vertical="center" wrapText="1"/>
    </xf>
    <xf numFmtId="3" fontId="0" fillId="6" borderId="66" xfId="0" applyNumberFormat="1" applyFill="1" applyBorder="1" applyAlignment="1">
      <alignment horizontal="center" vertical="center" wrapText="1"/>
    </xf>
    <xf numFmtId="9" fontId="4" fillId="0" borderId="43" xfId="1" applyFont="1" applyFill="1" applyBorder="1" applyAlignment="1">
      <alignment horizontal="center" vertical="center" wrapText="1"/>
    </xf>
    <xf numFmtId="9" fontId="4" fillId="0" borderId="26" xfId="1" applyFont="1" applyFill="1" applyBorder="1" applyAlignment="1">
      <alignment horizontal="center" vertical="center" wrapText="1"/>
    </xf>
    <xf numFmtId="166" fontId="34" fillId="8" borderId="43" xfId="0" applyNumberFormat="1" applyFont="1" applyFill="1" applyBorder="1" applyAlignment="1">
      <alignment horizontal="center" vertical="center" wrapText="1"/>
    </xf>
    <xf numFmtId="166" fontId="34" fillId="8" borderId="26" xfId="0" applyNumberFormat="1" applyFont="1"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3" fontId="0" fillId="0" borderId="49" xfId="0" applyNumberFormat="1" applyFont="1" applyBorder="1" applyAlignment="1">
      <alignment horizontal="center" vertical="center" wrapText="1"/>
    </xf>
    <xf numFmtId="3" fontId="0" fillId="0" borderId="44" xfId="0" applyNumberFormat="1" applyFont="1" applyBorder="1" applyAlignment="1">
      <alignment horizontal="center" vertical="center" wrapText="1"/>
    </xf>
    <xf numFmtId="166" fontId="4" fillId="0" borderId="43" xfId="0" applyNumberFormat="1" applyFont="1" applyBorder="1" applyAlignment="1">
      <alignment horizontal="center" vertical="center" wrapText="1"/>
    </xf>
    <xf numFmtId="166" fontId="4" fillId="0" borderId="26" xfId="0" applyNumberFormat="1" applyFont="1" applyBorder="1" applyAlignment="1">
      <alignment horizontal="center" vertical="center" wrapText="1"/>
    </xf>
    <xf numFmtId="3" fontId="0" fillId="0" borderId="43" xfId="0" applyNumberFormat="1" applyBorder="1" applyAlignment="1">
      <alignment horizontal="center" vertical="center" wrapText="1"/>
    </xf>
    <xf numFmtId="3" fontId="0" fillId="0" borderId="26" xfId="0" applyNumberFormat="1" applyBorder="1" applyAlignment="1">
      <alignment horizontal="center" vertical="center" wrapText="1"/>
    </xf>
    <xf numFmtId="10" fontId="22" fillId="0" borderId="43" xfId="1" applyNumberFormat="1" applyFont="1" applyFill="1" applyBorder="1" applyAlignment="1">
      <alignment horizontal="center" vertical="center" wrapText="1"/>
    </xf>
    <xf numFmtId="10" fontId="22" fillId="0" borderId="26" xfId="1" applyNumberFormat="1" applyFont="1" applyFill="1" applyBorder="1" applyAlignment="1">
      <alignment horizontal="center" vertical="center" wrapText="1"/>
    </xf>
    <xf numFmtId="173" fontId="4" fillId="0" borderId="43" xfId="3" applyNumberFormat="1" applyFont="1" applyFill="1" applyBorder="1" applyAlignment="1">
      <alignment horizontal="center" vertical="center" wrapText="1"/>
    </xf>
    <xf numFmtId="173" fontId="4" fillId="0" borderId="26" xfId="3" applyNumberFormat="1" applyFont="1" applyFill="1" applyBorder="1" applyAlignment="1">
      <alignment horizontal="center" vertical="center" wrapText="1"/>
    </xf>
    <xf numFmtId="166" fontId="25" fillId="0" borderId="43" xfId="0" applyNumberFormat="1" applyFont="1" applyBorder="1" applyAlignment="1">
      <alignment horizontal="center" vertical="center" wrapText="1"/>
    </xf>
    <xf numFmtId="166" fontId="25" fillId="0" borderId="26" xfId="0" applyNumberFormat="1" applyFont="1" applyBorder="1" applyAlignment="1">
      <alignment horizontal="center" vertical="center" wrapText="1"/>
    </xf>
    <xf numFmtId="165" fontId="29" fillId="0" borderId="43" xfId="0" applyNumberFormat="1" applyFont="1" applyBorder="1" applyAlignment="1">
      <alignment horizontal="center" vertical="center" wrapText="1"/>
    </xf>
    <xf numFmtId="0" fontId="29" fillId="0" borderId="26" xfId="0" applyFont="1" applyBorder="1" applyAlignment="1">
      <alignment horizontal="center" vertical="center" wrapText="1"/>
    </xf>
    <xf numFmtId="1" fontId="4" fillId="0" borderId="43" xfId="0" applyNumberFormat="1" applyFont="1" applyBorder="1" applyAlignment="1">
      <alignment horizontal="center" vertical="center" wrapText="1"/>
    </xf>
    <xf numFmtId="1" fontId="4" fillId="0" borderId="26" xfId="0" applyNumberFormat="1" applyFont="1" applyBorder="1" applyAlignment="1">
      <alignment horizontal="center" vertical="center" wrapText="1"/>
    </xf>
    <xf numFmtId="164" fontId="22" fillId="0" borderId="57" xfId="1" applyNumberFormat="1" applyFont="1" applyFill="1" applyBorder="1" applyAlignment="1">
      <alignment horizontal="center" vertical="center" wrapText="1"/>
    </xf>
    <xf numFmtId="164" fontId="22" fillId="0" borderId="32" xfId="1" applyNumberFormat="1"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1" fontId="22" fillId="0" borderId="26" xfId="0" applyNumberFormat="1" applyFont="1" applyFill="1" applyBorder="1" applyAlignment="1">
      <alignment horizontal="center" vertical="center" wrapText="1"/>
    </xf>
    <xf numFmtId="0" fontId="0" fillId="0" borderId="27" xfId="0" applyFont="1" applyFill="1" applyBorder="1" applyAlignment="1">
      <alignment horizontal="left" vertical="center" wrapText="1"/>
    </xf>
    <xf numFmtId="0" fontId="0" fillId="0" borderId="36" xfId="0" applyFont="1" applyFill="1" applyBorder="1" applyAlignment="1">
      <alignment horizontal="left" vertical="center" wrapText="1"/>
    </xf>
    <xf numFmtId="171" fontId="0" fillId="0" borderId="43" xfId="0" applyNumberFormat="1" applyBorder="1" applyAlignment="1">
      <alignment horizontal="center" vertical="center" wrapText="1"/>
    </xf>
    <xf numFmtId="171" fontId="0" fillId="0" borderId="26" xfId="0" applyNumberFormat="1" applyBorder="1" applyAlignment="1">
      <alignment horizontal="center" vertical="center" wrapText="1"/>
    </xf>
    <xf numFmtId="0" fontId="4" fillId="0" borderId="43" xfId="0" applyFont="1" applyBorder="1" applyAlignment="1">
      <alignment horizontal="center" vertical="center" wrapText="1"/>
    </xf>
    <xf numFmtId="0" fontId="4" fillId="0" borderId="26" xfId="0" applyFont="1" applyBorder="1" applyAlignment="1">
      <alignment horizontal="center" vertical="center" wrapText="1"/>
    </xf>
    <xf numFmtId="170" fontId="35" fillId="0" borderId="43" xfId="0" applyNumberFormat="1" applyFont="1" applyBorder="1" applyAlignment="1">
      <alignment horizontal="center" vertical="center" wrapText="1"/>
    </xf>
    <xf numFmtId="170" fontId="35" fillId="0" borderId="26" xfId="0" applyNumberFormat="1" applyFont="1" applyBorder="1" applyAlignment="1">
      <alignment horizontal="center" vertical="center" wrapText="1"/>
    </xf>
    <xf numFmtId="3" fontId="4" fillId="0" borderId="57" xfId="0" applyNumberFormat="1" applyFont="1" applyBorder="1" applyAlignment="1">
      <alignment horizontal="center" vertical="center" wrapText="1"/>
    </xf>
    <xf numFmtId="3" fontId="4" fillId="0" borderId="32" xfId="0" applyNumberFormat="1" applyFont="1" applyBorder="1" applyAlignment="1">
      <alignment horizontal="center" vertical="center" wrapText="1"/>
    </xf>
    <xf numFmtId="3" fontId="0" fillId="6" borderId="57" xfId="0" applyNumberFormat="1" applyFill="1" applyBorder="1" applyAlignment="1">
      <alignment horizontal="center" vertical="center" wrapText="1"/>
    </xf>
    <xf numFmtId="0" fontId="0" fillId="6" borderId="32" xfId="0" applyFill="1" applyBorder="1" applyAlignment="1">
      <alignment horizontal="center" vertical="center" wrapText="1"/>
    </xf>
    <xf numFmtId="166" fontId="4" fillId="0" borderId="57" xfId="0" applyNumberFormat="1" applyFont="1" applyBorder="1" applyAlignment="1">
      <alignment horizontal="center" vertical="center" wrapText="1"/>
    </xf>
    <xf numFmtId="166" fontId="4" fillId="0" borderId="32" xfId="0" applyNumberFormat="1" applyFont="1" applyBorder="1" applyAlignment="1">
      <alignment horizontal="center" vertical="center" wrapText="1"/>
    </xf>
    <xf numFmtId="0" fontId="0" fillId="0" borderId="33"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16" xfId="0" applyFont="1" applyFill="1" applyBorder="1" applyAlignment="1">
      <alignment horizontal="left" vertical="center" wrapText="1"/>
    </xf>
    <xf numFmtId="167" fontId="0" fillId="0" borderId="57" xfId="0" applyNumberFormat="1" applyBorder="1" applyAlignment="1">
      <alignment horizontal="center" vertical="center" wrapText="1"/>
    </xf>
    <xf numFmtId="167" fontId="0" fillId="0" borderId="32" xfId="0" applyNumberFormat="1" applyBorder="1" applyAlignment="1">
      <alignment horizontal="center" vertical="center" wrapText="1"/>
    </xf>
    <xf numFmtId="167" fontId="0" fillId="0" borderId="43" xfId="0" applyNumberFormat="1" applyBorder="1" applyAlignment="1">
      <alignment horizontal="center" vertical="center" wrapText="1"/>
    </xf>
    <xf numFmtId="167" fontId="0" fillId="0" borderId="26" xfId="0" applyNumberFormat="1" applyBorder="1" applyAlignment="1">
      <alignment horizontal="center" vertical="center" wrapText="1"/>
    </xf>
    <xf numFmtId="170" fontId="30" fillId="0" borderId="43" xfId="0" applyNumberFormat="1" applyFont="1" applyBorder="1" applyAlignment="1">
      <alignment horizontal="center" vertical="center" wrapText="1"/>
    </xf>
    <xf numFmtId="170" fontId="0" fillId="0" borderId="26" xfId="0" applyNumberFormat="1" applyBorder="1" applyAlignment="1">
      <alignment horizontal="center" vertical="center" wrapText="1"/>
    </xf>
    <xf numFmtId="167" fontId="0" fillId="5" borderId="50" xfId="0" applyNumberFormat="1" applyFill="1" applyBorder="1" applyAlignment="1">
      <alignment horizontal="center" vertical="center" wrapText="1"/>
    </xf>
    <xf numFmtId="167" fontId="0" fillId="5" borderId="16" xfId="0" applyNumberFormat="1" applyFill="1" applyBorder="1" applyAlignment="1">
      <alignment horizontal="center"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167" fontId="0" fillId="0" borderId="50" xfId="0" applyNumberFormat="1" applyBorder="1" applyAlignment="1">
      <alignment horizontal="center" vertical="center" wrapText="1"/>
    </xf>
    <xf numFmtId="167" fontId="0" fillId="0" borderId="29" xfId="0" applyNumberFormat="1" applyBorder="1" applyAlignment="1">
      <alignment horizontal="center" vertical="center" wrapText="1"/>
    </xf>
    <xf numFmtId="0" fontId="0" fillId="0" borderId="45"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36" xfId="0" applyFont="1" applyFill="1" applyBorder="1" applyAlignment="1">
      <alignment horizontal="left" vertical="center" wrapText="1"/>
    </xf>
    <xf numFmtId="166" fontId="0" fillId="0" borderId="57" xfId="0" applyNumberFormat="1" applyBorder="1" applyAlignment="1">
      <alignment horizontal="center" vertical="center" wrapText="1"/>
    </xf>
    <xf numFmtId="166" fontId="0" fillId="0" borderId="32" xfId="0" applyNumberFormat="1" applyBorder="1" applyAlignment="1">
      <alignment horizontal="center" vertical="center" wrapText="1"/>
    </xf>
    <xf numFmtId="170" fontId="0" fillId="0" borderId="43" xfId="0" applyNumberFormat="1" applyBorder="1" applyAlignment="1">
      <alignment horizontal="center" vertical="center" wrapText="1"/>
    </xf>
    <xf numFmtId="3" fontId="4" fillId="0" borderId="43" xfId="0" applyNumberFormat="1" applyFont="1" applyBorder="1" applyAlignment="1">
      <alignment horizontal="center" vertical="center" wrapText="1"/>
    </xf>
    <xf numFmtId="3" fontId="4" fillId="0" borderId="26" xfId="0" applyNumberFormat="1" applyFont="1" applyBorder="1" applyAlignment="1">
      <alignment horizontal="center" vertical="center" wrapText="1"/>
    </xf>
    <xf numFmtId="3" fontId="2" fillId="0" borderId="43" xfId="0" applyNumberFormat="1" applyFont="1" applyBorder="1" applyAlignment="1">
      <alignment horizontal="center" vertical="center" wrapText="1"/>
    </xf>
    <xf numFmtId="10" fontId="11" fillId="0" borderId="43" xfId="1" applyNumberFormat="1" applyFont="1" applyFill="1" applyBorder="1" applyAlignment="1">
      <alignment horizontal="center" vertical="center" wrapText="1"/>
    </xf>
    <xf numFmtId="10" fontId="11" fillId="0" borderId="26" xfId="1" applyNumberFormat="1" applyFont="1" applyFill="1" applyBorder="1" applyAlignment="1">
      <alignment horizontal="center" vertical="center" wrapText="1"/>
    </xf>
    <xf numFmtId="164" fontId="0" fillId="0" borderId="43" xfId="0" applyNumberFormat="1" applyBorder="1" applyAlignment="1">
      <alignment horizontal="center" vertical="center" wrapText="1"/>
    </xf>
    <xf numFmtId="164" fontId="0" fillId="0" borderId="26" xfId="0" applyNumberFormat="1" applyBorder="1" applyAlignment="1">
      <alignment horizontal="center" vertical="center" wrapText="1"/>
    </xf>
    <xf numFmtId="10" fontId="4" fillId="0" borderId="57" xfId="1" applyNumberFormat="1" applyFont="1" applyFill="1" applyBorder="1" applyAlignment="1">
      <alignment horizontal="center" vertical="center" wrapText="1"/>
    </xf>
    <xf numFmtId="10" fontId="4" fillId="0" borderId="32" xfId="1" applyNumberFormat="1" applyFont="1" applyFill="1" applyBorder="1" applyAlignment="1">
      <alignment horizontal="center" vertical="center" wrapText="1"/>
    </xf>
    <xf numFmtId="167" fontId="0" fillId="3" borderId="30" xfId="0" applyNumberFormat="1" applyFill="1" applyBorder="1" applyAlignment="1">
      <alignment horizontal="left" vertical="center" wrapText="1"/>
    </xf>
    <xf numFmtId="167" fontId="0" fillId="3" borderId="29" xfId="0" applyNumberForma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69" xfId="0" applyBorder="1" applyAlignment="1">
      <alignment horizontal="left" vertical="center" wrapText="1"/>
    </xf>
    <xf numFmtId="0" fontId="0" fillId="0" borderId="18" xfId="0" applyBorder="1" applyAlignment="1">
      <alignment horizontal="center" vertical="center" wrapText="1"/>
    </xf>
    <xf numFmtId="0" fontId="0" fillId="0" borderId="19" xfId="0" applyFont="1" applyBorder="1" applyAlignment="1">
      <alignment horizontal="center" vertical="center" wrapText="1"/>
    </xf>
    <xf numFmtId="0" fontId="14" fillId="0" borderId="2" xfId="0" applyFont="1" applyBorder="1" applyAlignment="1">
      <alignment horizontal="center" vertical="center"/>
    </xf>
    <xf numFmtId="0" fontId="0" fillId="0" borderId="17" xfId="0" applyBorder="1" applyAlignment="1">
      <alignment horizontal="center" vertical="center" wrapText="1"/>
    </xf>
    <xf numFmtId="0" fontId="0" fillId="0" borderId="17" xfId="0" applyFont="1" applyBorder="1" applyAlignment="1">
      <alignment horizontal="center" vertical="center" wrapText="1"/>
    </xf>
    <xf numFmtId="167" fontId="0" fillId="0" borderId="43" xfId="0" quotePrefix="1" applyNumberFormat="1" applyBorder="1" applyAlignment="1">
      <alignment horizontal="center" vertical="center" wrapText="1"/>
    </xf>
    <xf numFmtId="167" fontId="0" fillId="0" borderId="26" xfId="0" quotePrefix="1" applyNumberFormat="1" applyBorder="1" applyAlignment="1">
      <alignment horizontal="center" vertical="center" wrapText="1"/>
    </xf>
    <xf numFmtId="0" fontId="0" fillId="0" borderId="27" xfId="0" applyFill="1" applyBorder="1" applyAlignment="1">
      <alignment horizontal="left" vertical="center" wrapText="1"/>
    </xf>
    <xf numFmtId="166" fontId="0" fillId="0" borderId="43" xfId="0" applyNumberFormat="1" applyBorder="1" applyAlignment="1">
      <alignment horizontal="center" vertical="center" wrapText="1"/>
    </xf>
    <xf numFmtId="166" fontId="0" fillId="0" borderId="26" xfId="0" applyNumberFormat="1" applyBorder="1" applyAlignment="1">
      <alignment horizontal="center" vertical="center" wrapText="1"/>
    </xf>
    <xf numFmtId="0" fontId="14" fillId="0" borderId="14" xfId="0" applyFont="1" applyBorder="1" applyAlignment="1">
      <alignment horizontal="center" vertical="center"/>
    </xf>
    <xf numFmtId="0" fontId="0" fillId="0" borderId="61" xfId="0" applyBorder="1" applyAlignment="1">
      <alignment horizontal="center" vertical="center"/>
    </xf>
    <xf numFmtId="0" fontId="0" fillId="0" borderId="34" xfId="0" applyBorder="1" applyAlignment="1">
      <alignment horizontal="center" vertical="center"/>
    </xf>
    <xf numFmtId="49" fontId="0" fillId="0" borderId="18" xfId="0" applyNumberFormat="1"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17" xfId="0" applyBorder="1" applyAlignment="1">
      <alignment horizontal="left" vertical="center" wrapText="1"/>
    </xf>
    <xf numFmtId="0" fontId="0" fillId="0" borderId="17" xfId="0" applyFont="1" applyBorder="1" applyAlignment="1">
      <alignment horizontal="left" vertical="center" wrapText="1"/>
    </xf>
    <xf numFmtId="0" fontId="0" fillId="0" borderId="19"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2" borderId="39" xfId="0" applyFont="1" applyFill="1" applyBorder="1" applyAlignment="1">
      <alignment horizontal="center" vertical="center" wrapText="1"/>
    </xf>
    <xf numFmtId="3" fontId="0" fillId="0" borderId="49" xfId="0" applyNumberFormat="1" applyBorder="1" applyAlignment="1">
      <alignment horizontal="center" vertical="center" wrapText="1"/>
    </xf>
    <xf numFmtId="3" fontId="0" fillId="0" borderId="44" xfId="0" applyNumberFormat="1" applyBorder="1" applyAlignment="1">
      <alignment horizontal="center" vertical="center" wrapText="1"/>
    </xf>
    <xf numFmtId="169" fontId="0" fillId="0" borderId="43" xfId="0" applyNumberFormat="1" applyBorder="1" applyAlignment="1">
      <alignment horizontal="center" vertical="center" wrapText="1"/>
    </xf>
    <xf numFmtId="166" fontId="3" fillId="0" borderId="43" xfId="0" applyNumberFormat="1" applyFont="1" applyBorder="1" applyAlignment="1">
      <alignment horizontal="center" vertical="center" wrapText="1"/>
    </xf>
    <xf numFmtId="168" fontId="0" fillId="0" borderId="43" xfId="0" applyNumberFormat="1" applyBorder="1" applyAlignment="1">
      <alignment horizontal="center" vertical="center" wrapText="1"/>
    </xf>
    <xf numFmtId="168" fontId="0" fillId="0" borderId="26" xfId="0" applyNumberFormat="1" applyBorder="1" applyAlignment="1">
      <alignment horizontal="center" vertical="center" wrapText="1"/>
    </xf>
    <xf numFmtId="169" fontId="0" fillId="0" borderId="26" xfId="0" applyNumberFormat="1" applyBorder="1" applyAlignment="1">
      <alignment horizontal="center" vertical="center" wrapText="1"/>
    </xf>
    <xf numFmtId="3" fontId="4" fillId="0" borderId="46" xfId="0" applyNumberFormat="1" applyFont="1" applyBorder="1" applyAlignment="1">
      <alignment horizontal="center" vertical="center"/>
    </xf>
    <xf numFmtId="3" fontId="4" fillId="0" borderId="47" xfId="0" applyNumberFormat="1" applyFont="1" applyBorder="1" applyAlignment="1">
      <alignment horizontal="center" vertical="center"/>
    </xf>
    <xf numFmtId="167" fontId="0" fillId="0" borderId="46" xfId="0" applyNumberFormat="1" applyBorder="1" applyAlignment="1">
      <alignment horizontal="center" vertical="center" wrapText="1"/>
    </xf>
    <xf numFmtId="167" fontId="0" fillId="0" borderId="47" xfId="0" applyNumberFormat="1" applyBorder="1" applyAlignment="1">
      <alignment horizontal="center" vertical="center" wrapText="1"/>
    </xf>
    <xf numFmtId="172" fontId="4" fillId="0" borderId="43" xfId="0" applyNumberFormat="1" applyFont="1" applyBorder="1" applyAlignment="1">
      <alignment horizontal="center" vertical="center" wrapText="1"/>
    </xf>
    <xf numFmtId="172" fontId="4" fillId="0" borderId="26" xfId="0" applyNumberFormat="1" applyFont="1" applyBorder="1" applyAlignment="1">
      <alignment horizontal="center" vertical="center" wrapText="1"/>
    </xf>
    <xf numFmtId="168" fontId="0" fillId="0" borderId="43" xfId="0" quotePrefix="1" applyNumberFormat="1" applyBorder="1" applyAlignment="1">
      <alignment horizontal="center" vertical="center" wrapText="1"/>
    </xf>
    <xf numFmtId="168" fontId="0" fillId="0" borderId="26" xfId="0" quotePrefix="1" applyNumberFormat="1" applyBorder="1" applyAlignment="1">
      <alignment horizontal="center" vertical="center" wrapText="1"/>
    </xf>
    <xf numFmtId="3" fontId="22" fillId="0" borderId="46" xfId="0" applyNumberFormat="1" applyFont="1" applyFill="1" applyBorder="1" applyAlignment="1">
      <alignment horizontal="center" vertical="center"/>
    </xf>
    <xf numFmtId="3" fontId="22" fillId="0" borderId="47" xfId="0" applyNumberFormat="1" applyFont="1" applyFill="1" applyBorder="1" applyAlignment="1">
      <alignment horizontal="center" vertical="center"/>
    </xf>
    <xf numFmtId="3" fontId="3" fillId="0" borderId="46" xfId="0" applyNumberFormat="1" applyFont="1" applyBorder="1" applyAlignment="1">
      <alignment horizontal="center" vertical="center"/>
    </xf>
    <xf numFmtId="3" fontId="3" fillId="0" borderId="47" xfId="0" applyNumberFormat="1" applyFont="1" applyBorder="1" applyAlignment="1">
      <alignment horizontal="center" vertical="center"/>
    </xf>
    <xf numFmtId="41" fontId="25" fillId="0" borderId="50" xfId="3" applyFont="1" applyFill="1" applyBorder="1" applyAlignment="1">
      <alignment horizontal="center" vertical="center" wrapText="1"/>
    </xf>
    <xf numFmtId="41" fontId="25" fillId="0" borderId="29" xfId="3" applyFont="1" applyFill="1" applyBorder="1" applyAlignment="1">
      <alignment horizontal="center" vertical="center" wrapText="1"/>
    </xf>
    <xf numFmtId="41" fontId="25" fillId="0" borderId="43" xfId="3" applyFont="1" applyFill="1" applyBorder="1" applyAlignment="1">
      <alignment horizontal="center" vertical="center" wrapText="1"/>
    </xf>
    <xf numFmtId="41" fontId="25" fillId="0" borderId="26" xfId="3" applyFont="1" applyFill="1" applyBorder="1" applyAlignment="1">
      <alignment horizontal="center" vertical="center" wrapText="1"/>
    </xf>
    <xf numFmtId="0" fontId="23" fillId="4" borderId="62" xfId="0" applyFont="1" applyFill="1" applyBorder="1" applyAlignment="1">
      <alignment horizontal="center" vertical="center" wrapText="1"/>
    </xf>
    <xf numFmtId="0" fontId="23" fillId="4" borderId="6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63" xfId="0" applyFont="1" applyFill="1" applyBorder="1" applyAlignment="1">
      <alignment horizontal="center" vertical="center" wrapText="1"/>
    </xf>
    <xf numFmtId="9" fontId="4" fillId="0" borderId="57" xfId="1" applyFont="1" applyFill="1" applyBorder="1" applyAlignment="1">
      <alignment horizontal="center" vertical="center" wrapText="1"/>
    </xf>
    <xf numFmtId="9" fontId="4" fillId="0" borderId="32" xfId="1" applyFont="1" applyFill="1" applyBorder="1" applyAlignment="1">
      <alignment horizontal="center" vertical="center" wrapText="1"/>
    </xf>
    <xf numFmtId="3" fontId="3" fillId="0" borderId="50" xfId="0" applyNumberFormat="1" applyFont="1" applyBorder="1" applyAlignment="1">
      <alignment horizontal="center" vertical="center" wrapText="1"/>
    </xf>
    <xf numFmtId="3" fontId="3" fillId="0" borderId="29" xfId="0" applyNumberFormat="1" applyFont="1" applyBorder="1" applyAlignment="1">
      <alignment horizontal="center" vertical="center" wrapText="1"/>
    </xf>
    <xf numFmtId="3" fontId="3" fillId="0" borderId="43" xfId="0" applyNumberFormat="1" applyFont="1" applyBorder="1" applyAlignment="1">
      <alignment horizontal="center" vertical="center" wrapText="1"/>
    </xf>
    <xf numFmtId="3" fontId="3" fillId="0" borderId="26" xfId="0" applyNumberFormat="1" applyFont="1" applyBorder="1" applyAlignment="1">
      <alignment horizontal="center" vertical="center" wrapText="1"/>
    </xf>
    <xf numFmtId="3" fontId="7" fillId="0" borderId="50" xfId="0" applyNumberFormat="1" applyFont="1" applyFill="1" applyBorder="1" applyAlignment="1">
      <alignment horizontal="center" vertical="center" wrapText="1"/>
    </xf>
    <xf numFmtId="3" fontId="22" fillId="0" borderId="29" xfId="0" applyNumberFormat="1" applyFont="1" applyFill="1" applyBorder="1" applyAlignment="1">
      <alignment horizontal="center" vertical="center" wrapText="1"/>
    </xf>
    <xf numFmtId="3" fontId="8" fillId="0" borderId="43" xfId="0" applyNumberFormat="1" applyFont="1" applyFill="1" applyBorder="1" applyAlignment="1">
      <alignment horizontal="center" vertical="center" wrapText="1"/>
    </xf>
    <xf numFmtId="3" fontId="22" fillId="0" borderId="26" xfId="0" applyNumberFormat="1" applyFont="1" applyFill="1" applyBorder="1" applyAlignment="1">
      <alignment horizontal="center" vertical="center" wrapText="1"/>
    </xf>
    <xf numFmtId="3" fontId="22" fillId="0" borderId="43" xfId="0" applyNumberFormat="1" applyFont="1" applyFill="1" applyBorder="1" applyAlignment="1">
      <alignment horizontal="center" vertical="center" wrapText="1"/>
    </xf>
    <xf numFmtId="0" fontId="11" fillId="0" borderId="43" xfId="0" applyFont="1" applyBorder="1" applyAlignment="1">
      <alignment horizontal="center" vertical="center" wrapText="1"/>
    </xf>
    <xf numFmtId="164" fontId="0" fillId="0" borderId="57" xfId="1" applyNumberFormat="1" applyFont="1" applyBorder="1" applyAlignment="1">
      <alignment horizontal="center" vertical="center" wrapText="1"/>
    </xf>
    <xf numFmtId="164" fontId="0" fillId="0" borderId="32" xfId="1" applyNumberFormat="1" applyFont="1" applyBorder="1" applyAlignment="1">
      <alignment horizontal="center" vertical="center" wrapText="1"/>
    </xf>
    <xf numFmtId="166" fontId="25" fillId="8" borderId="43" xfId="4" applyNumberFormat="1" applyFont="1" applyFill="1" applyBorder="1" applyAlignment="1">
      <alignment horizontal="center" vertical="center" wrapText="1"/>
    </xf>
    <xf numFmtId="166" fontId="25" fillId="8" borderId="26" xfId="4" applyNumberFormat="1" applyFont="1" applyFill="1" applyBorder="1" applyAlignment="1">
      <alignment horizontal="center" vertical="center" wrapText="1"/>
    </xf>
    <xf numFmtId="166" fontId="28" fillId="0" borderId="54" xfId="0" applyNumberFormat="1" applyFont="1" applyBorder="1" applyAlignment="1">
      <alignment horizontal="center" vertical="center" wrapText="1"/>
    </xf>
    <xf numFmtId="166" fontId="28" fillId="0" borderId="55" xfId="0" applyNumberFormat="1" applyFont="1" applyBorder="1" applyAlignment="1">
      <alignment horizontal="center" vertical="center" wrapText="1"/>
    </xf>
    <xf numFmtId="0" fontId="11" fillId="0" borderId="57" xfId="0" applyFont="1" applyBorder="1" applyAlignment="1">
      <alignment horizontal="center" vertical="center" wrapText="1"/>
    </xf>
    <xf numFmtId="0" fontId="0" fillId="0" borderId="32" xfId="0" applyBorder="1" applyAlignment="1">
      <alignment horizontal="center" vertical="center" wrapText="1"/>
    </xf>
    <xf numFmtId="171" fontId="0" fillId="0" borderId="57" xfId="0" applyNumberFormat="1" applyBorder="1" applyAlignment="1">
      <alignment horizontal="center" vertical="center" wrapText="1"/>
    </xf>
    <xf numFmtId="171" fontId="0" fillId="0" borderId="32" xfId="0" applyNumberFormat="1" applyBorder="1" applyAlignment="1">
      <alignment horizontal="center" vertical="center" wrapText="1"/>
    </xf>
    <xf numFmtId="164" fontId="4" fillId="0" borderId="43" xfId="1" applyNumberFormat="1" applyFont="1" applyFill="1" applyBorder="1" applyAlignment="1">
      <alignment horizontal="center" vertical="center" wrapText="1"/>
    </xf>
    <xf numFmtId="164" fontId="4" fillId="0" borderId="26" xfId="1" applyNumberFormat="1" applyFont="1" applyFill="1" applyBorder="1" applyAlignment="1">
      <alignment horizontal="center" vertical="center" wrapText="1"/>
    </xf>
    <xf numFmtId="10" fontId="4" fillId="0" borderId="43" xfId="1" applyNumberFormat="1" applyFont="1" applyFill="1" applyBorder="1" applyAlignment="1">
      <alignment horizontal="center" vertical="center" wrapText="1"/>
    </xf>
    <xf numFmtId="10" fontId="4" fillId="0" borderId="26" xfId="1" applyNumberFormat="1" applyFont="1" applyFill="1" applyBorder="1" applyAlignment="1">
      <alignment horizontal="center" vertical="center" wrapText="1"/>
    </xf>
    <xf numFmtId="0" fontId="8" fillId="0" borderId="43" xfId="0" applyFont="1" applyFill="1" applyBorder="1" applyAlignment="1">
      <alignment horizontal="center" vertical="center" wrapText="1"/>
    </xf>
    <xf numFmtId="0" fontId="22" fillId="0" borderId="26" xfId="0" applyFont="1" applyFill="1" applyBorder="1" applyAlignment="1">
      <alignment horizontal="center" vertical="center" wrapText="1"/>
    </xf>
    <xf numFmtId="10" fontId="0" fillId="0" borderId="43" xfId="0" applyNumberFormat="1" applyBorder="1" applyAlignment="1">
      <alignment horizontal="center" vertical="center" wrapText="1"/>
    </xf>
    <xf numFmtId="174" fontId="4" fillId="0" borderId="43" xfId="0" applyNumberFormat="1" applyFont="1" applyBorder="1" applyAlignment="1">
      <alignment horizontal="center" vertical="center" wrapText="1"/>
    </xf>
    <xf numFmtId="174" fontId="4" fillId="0" borderId="26" xfId="0" applyNumberFormat="1" applyFont="1" applyBorder="1" applyAlignment="1">
      <alignment horizontal="center" vertical="center" wrapText="1"/>
    </xf>
    <xf numFmtId="170" fontId="4" fillId="0" borderId="43" xfId="3" applyNumberFormat="1" applyFont="1" applyFill="1" applyBorder="1" applyAlignment="1">
      <alignment horizontal="center" vertical="center" wrapText="1"/>
    </xf>
    <xf numFmtId="170" fontId="4" fillId="0" borderId="26" xfId="3" applyNumberFormat="1" applyFont="1" applyFill="1" applyBorder="1" applyAlignment="1">
      <alignment horizontal="center" vertical="center" wrapText="1"/>
    </xf>
    <xf numFmtId="164" fontId="4" fillId="0" borderId="57" xfId="1" applyNumberFormat="1" applyFont="1" applyFill="1" applyBorder="1" applyAlignment="1">
      <alignment horizontal="center" vertical="center" wrapText="1"/>
    </xf>
    <xf numFmtId="164" fontId="4" fillId="0" borderId="32" xfId="1" applyNumberFormat="1" applyFont="1" applyFill="1" applyBorder="1" applyAlignment="1">
      <alignment horizontal="center" vertical="center" wrapText="1"/>
    </xf>
    <xf numFmtId="10" fontId="0" fillId="6" borderId="57" xfId="0" applyNumberFormat="1" applyFill="1" applyBorder="1" applyAlignment="1">
      <alignment horizontal="center" vertical="center" wrapText="1"/>
    </xf>
    <xf numFmtId="9" fontId="22" fillId="0" borderId="43" xfId="1" applyFont="1" applyFill="1" applyBorder="1" applyAlignment="1">
      <alignment horizontal="center" vertical="center" wrapText="1"/>
    </xf>
    <xf numFmtId="9" fontId="22" fillId="0" borderId="26" xfId="1" applyFont="1" applyFill="1" applyBorder="1" applyAlignment="1">
      <alignment horizontal="center" vertical="center" wrapText="1"/>
    </xf>
    <xf numFmtId="0" fontId="0" fillId="0" borderId="31" xfId="0" applyFont="1" applyFill="1" applyBorder="1" applyAlignment="1">
      <alignment horizontal="left" vertical="center" wrapText="1"/>
    </xf>
    <xf numFmtId="0" fontId="0" fillId="0" borderId="38" xfId="0" applyFont="1" applyFill="1" applyBorder="1" applyAlignment="1">
      <alignment horizontal="left" vertical="center" wrapText="1"/>
    </xf>
    <xf numFmtId="3" fontId="10" fillId="0" borderId="43" xfId="0" applyNumberFormat="1" applyFont="1" applyFill="1" applyBorder="1" applyAlignment="1">
      <alignment horizontal="center" vertical="center" wrapText="1"/>
    </xf>
    <xf numFmtId="166" fontId="8" fillId="0" borderId="43"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0" fontId="22" fillId="0" borderId="57" xfId="1" applyNumberFormat="1" applyFont="1" applyFill="1" applyBorder="1" applyAlignment="1">
      <alignment horizontal="center" vertical="center" wrapText="1"/>
    </xf>
    <xf numFmtId="10" fontId="22" fillId="0" borderId="32" xfId="1" applyNumberFormat="1" applyFont="1" applyFill="1" applyBorder="1" applyAlignment="1">
      <alignment horizontal="center" vertical="center" wrapText="1"/>
    </xf>
    <xf numFmtId="9" fontId="8" fillId="0" borderId="43" xfId="1" applyFont="1" applyFill="1" applyBorder="1" applyAlignment="1">
      <alignment horizontal="center" vertical="center" wrapText="1"/>
    </xf>
    <xf numFmtId="166" fontId="22" fillId="0" borderId="43" xfId="0" applyNumberFormat="1" applyFont="1" applyFill="1" applyBorder="1" applyAlignment="1">
      <alignment horizontal="center" vertical="center" wrapText="1"/>
    </xf>
    <xf numFmtId="166" fontId="5" fillId="4" borderId="43" xfId="0" applyNumberFormat="1" applyFont="1" applyFill="1" applyBorder="1" applyAlignment="1">
      <alignment horizontal="center" vertical="center" wrapText="1"/>
    </xf>
    <xf numFmtId="166" fontId="22" fillId="4" borderId="26" xfId="0" applyNumberFormat="1" applyFont="1" applyFill="1" applyBorder="1" applyAlignment="1">
      <alignment horizontal="center" vertical="center" wrapText="1"/>
    </xf>
    <xf numFmtId="164" fontId="8" fillId="0" borderId="43" xfId="1" applyNumberFormat="1" applyFont="1" applyFill="1" applyBorder="1" applyAlignment="1">
      <alignment horizontal="center" vertical="center" wrapText="1"/>
    </xf>
    <xf numFmtId="164" fontId="22" fillId="0" borderId="26" xfId="1" applyNumberFormat="1" applyFont="1" applyFill="1" applyBorder="1" applyAlignment="1">
      <alignment horizontal="center" vertical="center" wrapText="1"/>
    </xf>
    <xf numFmtId="164" fontId="22" fillId="0" borderId="43" xfId="1" applyNumberFormat="1" applyFont="1" applyFill="1" applyBorder="1" applyAlignment="1">
      <alignment horizontal="center" vertical="center" wrapText="1"/>
    </xf>
    <xf numFmtId="9" fontId="22" fillId="0" borderId="57" xfId="1" applyNumberFormat="1" applyFont="1" applyFill="1" applyBorder="1" applyAlignment="1">
      <alignment horizontal="center" vertical="center" wrapText="1"/>
    </xf>
    <xf numFmtId="9" fontId="22" fillId="0" borderId="32" xfId="1" applyNumberFormat="1" applyFont="1" applyFill="1" applyBorder="1" applyAlignment="1">
      <alignment horizontal="center" vertical="center" wrapText="1"/>
    </xf>
    <xf numFmtId="0" fontId="6" fillId="0" borderId="43" xfId="0" applyFont="1" applyFill="1" applyBorder="1" applyAlignment="1">
      <alignment horizontal="center" vertical="center" wrapText="1"/>
    </xf>
    <xf numFmtId="166" fontId="8" fillId="0" borderId="57" xfId="0" applyNumberFormat="1" applyFont="1" applyFill="1" applyBorder="1" applyAlignment="1">
      <alignment horizontal="center" vertical="center" wrapText="1"/>
    </xf>
    <xf numFmtId="166" fontId="22" fillId="0" borderId="32" xfId="0" applyNumberFormat="1" applyFont="1" applyFill="1" applyBorder="1" applyAlignment="1">
      <alignment horizontal="center" vertical="center" wrapText="1"/>
    </xf>
    <xf numFmtId="165" fontId="5" fillId="0" borderId="54" xfId="0" applyNumberFormat="1" applyFont="1" applyBorder="1" applyAlignment="1">
      <alignment horizontal="center" vertical="center" wrapText="1"/>
    </xf>
    <xf numFmtId="0" fontId="6" fillId="0" borderId="55" xfId="0" applyFont="1" applyBorder="1" applyAlignment="1">
      <alignment horizontal="center" vertical="center" wrapText="1"/>
    </xf>
    <xf numFmtId="3" fontId="22" fillId="0" borderId="57" xfId="0" applyNumberFormat="1" applyFont="1" applyFill="1" applyBorder="1" applyAlignment="1">
      <alignment horizontal="center" vertical="center" wrapText="1"/>
    </xf>
    <xf numFmtId="3" fontId="22" fillId="0" borderId="32" xfId="0" applyNumberFormat="1" applyFont="1" applyFill="1" applyBorder="1" applyAlignment="1">
      <alignment horizontal="center" vertical="center" wrapText="1"/>
    </xf>
    <xf numFmtId="165" fontId="9" fillId="0" borderId="43" xfId="0" applyNumberFormat="1" applyFont="1" applyFill="1" applyBorder="1" applyAlignment="1">
      <alignment horizontal="center" vertical="center" wrapText="1"/>
    </xf>
    <xf numFmtId="165" fontId="22" fillId="0" borderId="43" xfId="0" applyNumberFormat="1" applyFont="1" applyFill="1" applyBorder="1" applyAlignment="1">
      <alignment horizontal="center" vertical="center" wrapText="1"/>
    </xf>
    <xf numFmtId="0" fontId="0" fillId="6" borderId="57" xfId="0" applyFill="1" applyBorder="1" applyAlignment="1">
      <alignment horizontal="center" vertical="center" wrapText="1"/>
    </xf>
  </cellXfs>
  <cellStyles count="5">
    <cellStyle name="Comma [0]" xfId="3" builtinId="6"/>
    <cellStyle name="Comma [0] 2" xfId="2" xr:uid="{00000000-0005-0000-0000-000000000000}"/>
    <cellStyle name="Normal" xfId="0" builtinId="0"/>
    <cellStyle name="Percent" xfId="1" builtinId="5"/>
    <cellStyle name="常规 2" xfId="4" xr:uid="{19D119D7-EEF0-46AE-B7B4-ED72F7613556}"/>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 Id="rId6" Type="http://schemas.openxmlformats.org/officeDocument/2006/relationships/customXml" Target="../customXml/item1.xml"/>
  <Relationship Id="rId7" Type="http://schemas.openxmlformats.org/officeDocument/2006/relationships/customXml" Target="../customXml/item2.xml"/>
  <Relationship Id="rId8" Type="http://schemas.openxmlformats.org/officeDocument/2006/relationships/customXml" Target="../customXml/item3.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5"/>
  <sheetViews>
    <sheetView tabSelected="1" zoomScale="85" zoomScaleNormal="85" zoomScaleSheetLayoutView="72" workbookViewId="0">
      <pane ySplit="1" topLeftCell="A29" activePane="bottomLeft" state="frozen"/>
      <selection pane="bottomLeft" activeCell="U31" sqref="U31"/>
    </sheetView>
  </sheetViews>
  <sheetFormatPr defaultColWidth="9.140625" defaultRowHeight="15"/>
  <cols>
    <col min="1" max="1" width="4.7109375" style="1" customWidth="1"/>
    <col min="2" max="2" width="23.5703125" style="45" customWidth="1"/>
    <col min="3" max="4" width="14.7109375" style="28" customWidth="1"/>
    <col min="5" max="5" width="12.42578125" style="46" customWidth="1"/>
    <col min="6" max="6" width="11.140625" style="46" customWidth="1"/>
    <col min="7" max="7" width="23.7109375" style="47" customWidth="1"/>
    <col min="8" max="9" width="10.7109375" style="88" customWidth="1"/>
    <col min="10" max="10" width="23.7109375" style="47" customWidth="1"/>
    <col min="11" max="12" width="10.7109375" style="97" customWidth="1"/>
    <col min="13" max="13" width="23.7109375" style="47" customWidth="1"/>
    <col min="14" max="14" width="10.7109375" style="47" customWidth="1"/>
    <col min="15" max="15" width="13.28515625" style="47" customWidth="1"/>
    <col min="16" max="16" width="23.7109375" style="82" customWidth="1"/>
    <col min="17" max="18" width="10.7109375" style="47" customWidth="1"/>
    <col min="19" max="19" width="23.7109375" style="47" customWidth="1"/>
    <col min="20" max="31" width="9.140625" style="24"/>
    <col min="32" max="32" width="9.140625" style="25"/>
    <col min="33" max="16384" width="9.140625" style="21"/>
  </cols>
  <sheetData>
    <row r="1" spans="1:32" ht="33" customHeight="1" thickTop="1" thickBot="1">
      <c r="A1" s="57" t="s">
        <v>19</v>
      </c>
      <c r="B1" s="2" t="s">
        <v>15</v>
      </c>
      <c r="C1" s="319" t="s">
        <v>36</v>
      </c>
      <c r="D1" s="320"/>
      <c r="E1" s="219" t="s">
        <v>33</v>
      </c>
      <c r="F1" s="220"/>
      <c r="G1" s="48" t="s">
        <v>54</v>
      </c>
      <c r="H1" s="344" t="s">
        <v>32</v>
      </c>
      <c r="I1" s="345"/>
      <c r="J1" s="48" t="s">
        <v>55</v>
      </c>
      <c r="K1" s="346" t="s">
        <v>62</v>
      </c>
      <c r="L1" s="347"/>
      <c r="M1" s="48" t="s">
        <v>63</v>
      </c>
      <c r="N1" s="219" t="s">
        <v>78</v>
      </c>
      <c r="O1" s="220"/>
      <c r="P1" s="48" t="s">
        <v>79</v>
      </c>
      <c r="Q1" s="219" t="s">
        <v>34</v>
      </c>
      <c r="R1" s="220"/>
      <c r="S1" s="48" t="s">
        <v>53</v>
      </c>
      <c r="T1" s="22"/>
      <c r="U1" s="22"/>
      <c r="V1" s="22"/>
      <c r="W1" s="22"/>
      <c r="X1" s="22"/>
      <c r="Y1" s="22"/>
      <c r="Z1" s="22"/>
      <c r="AA1" s="22"/>
      <c r="AB1" s="22"/>
      <c r="AC1" s="22"/>
      <c r="AD1" s="22"/>
      <c r="AE1" s="22"/>
      <c r="AF1" s="23"/>
    </row>
    <row r="2" spans="1:32" ht="236.25" customHeight="1">
      <c r="A2" s="18">
        <v>1</v>
      </c>
      <c r="B2" s="107" t="s">
        <v>85</v>
      </c>
      <c r="C2" s="317" t="s">
        <v>56</v>
      </c>
      <c r="D2" s="318"/>
      <c r="E2" s="277" t="s">
        <v>241</v>
      </c>
      <c r="F2" s="278"/>
      <c r="G2" s="117"/>
      <c r="H2" s="340" t="s">
        <v>211</v>
      </c>
      <c r="I2" s="341"/>
      <c r="J2" s="137" t="s">
        <v>212</v>
      </c>
      <c r="K2" s="354" t="s">
        <v>151</v>
      </c>
      <c r="L2" s="355"/>
      <c r="M2" s="98"/>
      <c r="N2" s="350" t="s">
        <v>228</v>
      </c>
      <c r="O2" s="351"/>
      <c r="P2" s="61"/>
      <c r="Q2" s="221" t="s">
        <v>156</v>
      </c>
      <c r="R2" s="222"/>
      <c r="S2" s="166" t="s">
        <v>157</v>
      </c>
    </row>
    <row r="3" spans="1:32" ht="71.25" customHeight="1">
      <c r="A3" s="11">
        <v>2</v>
      </c>
      <c r="B3" s="108" t="s">
        <v>86</v>
      </c>
      <c r="C3" s="249" t="s">
        <v>6</v>
      </c>
      <c r="D3" s="250"/>
      <c r="E3" s="269" t="s">
        <v>242</v>
      </c>
      <c r="F3" s="270"/>
      <c r="G3" s="160"/>
      <c r="H3" s="342" t="s">
        <v>213</v>
      </c>
      <c r="I3" s="343"/>
      <c r="J3" s="137"/>
      <c r="K3" s="356" t="s">
        <v>147</v>
      </c>
      <c r="L3" s="357"/>
      <c r="M3" s="98"/>
      <c r="N3" s="352" t="s">
        <v>229</v>
      </c>
      <c r="O3" s="353"/>
      <c r="P3" s="61"/>
      <c r="Q3" s="212" t="s">
        <v>158</v>
      </c>
      <c r="R3" s="218"/>
      <c r="S3" s="166"/>
    </row>
    <row r="4" spans="1:32" ht="59.25" customHeight="1">
      <c r="A4" s="20">
        <v>3</v>
      </c>
      <c r="B4" s="109" t="s">
        <v>87</v>
      </c>
      <c r="C4" s="249" t="s">
        <v>16</v>
      </c>
      <c r="D4" s="250"/>
      <c r="E4" s="269">
        <v>135375</v>
      </c>
      <c r="F4" s="270"/>
      <c r="G4" s="49"/>
      <c r="H4" s="342" t="s">
        <v>214</v>
      </c>
      <c r="I4" s="343"/>
      <c r="J4" s="138" t="s">
        <v>215</v>
      </c>
      <c r="K4" s="358">
        <v>108175</v>
      </c>
      <c r="L4" s="357"/>
      <c r="M4" s="49"/>
      <c r="N4" s="233" t="s">
        <v>230</v>
      </c>
      <c r="O4" s="234"/>
      <c r="P4" s="62"/>
      <c r="Q4" s="212" t="s">
        <v>159</v>
      </c>
      <c r="R4" s="218"/>
      <c r="S4" s="166"/>
    </row>
    <row r="5" spans="1:32" ht="36" customHeight="1">
      <c r="A5" s="301">
        <v>4</v>
      </c>
      <c r="B5" s="315" t="s">
        <v>88</v>
      </c>
      <c r="C5" s="297" t="s">
        <v>35</v>
      </c>
      <c r="D5" s="19" t="s">
        <v>39</v>
      </c>
      <c r="E5" s="330">
        <v>45697</v>
      </c>
      <c r="F5" s="118">
        <v>27787</v>
      </c>
      <c r="G5" s="321"/>
      <c r="H5" s="328">
        <v>27609</v>
      </c>
      <c r="I5" s="178">
        <v>13629</v>
      </c>
      <c r="J5" s="179"/>
      <c r="K5" s="336">
        <v>68812</v>
      </c>
      <c r="L5" s="83">
        <v>51410</v>
      </c>
      <c r="M5" s="229"/>
      <c r="N5" s="338">
        <v>231114</v>
      </c>
      <c r="O5" s="186">
        <v>173128</v>
      </c>
      <c r="P5" s="188" t="s">
        <v>247</v>
      </c>
      <c r="Q5" s="213" t="s">
        <v>160</v>
      </c>
      <c r="R5" s="167" t="s">
        <v>161</v>
      </c>
      <c r="S5" s="215"/>
    </row>
    <row r="6" spans="1:32" ht="36" customHeight="1">
      <c r="A6" s="301"/>
      <c r="B6" s="316"/>
      <c r="C6" s="297"/>
      <c r="D6" s="19" t="s">
        <v>38</v>
      </c>
      <c r="E6" s="331"/>
      <c r="F6" s="118">
        <v>17910</v>
      </c>
      <c r="G6" s="322"/>
      <c r="H6" s="329"/>
      <c r="I6" s="178">
        <v>13980</v>
      </c>
      <c r="J6" s="139"/>
      <c r="K6" s="337"/>
      <c r="L6" s="83">
        <f>K5-L5</f>
        <v>17402</v>
      </c>
      <c r="M6" s="230"/>
      <c r="N6" s="339"/>
      <c r="O6" s="186">
        <v>57986</v>
      </c>
      <c r="P6" s="189"/>
      <c r="Q6" s="214"/>
      <c r="R6" s="167" t="s">
        <v>162</v>
      </c>
      <c r="S6" s="215"/>
    </row>
    <row r="7" spans="1:32" ht="36" customHeight="1">
      <c r="A7" s="301">
        <v>5</v>
      </c>
      <c r="B7" s="302" t="s">
        <v>89</v>
      </c>
      <c r="C7" s="297" t="s">
        <v>37</v>
      </c>
      <c r="D7" s="19" t="s">
        <v>39</v>
      </c>
      <c r="E7" s="330">
        <v>135375</v>
      </c>
      <c r="F7" s="118">
        <v>135361</v>
      </c>
      <c r="G7" s="160"/>
      <c r="H7" s="328">
        <v>3035</v>
      </c>
      <c r="I7" s="178">
        <v>1617</v>
      </c>
      <c r="J7" s="139"/>
      <c r="K7" s="336">
        <v>2907</v>
      </c>
      <c r="L7" s="83">
        <v>1270</v>
      </c>
      <c r="M7" s="229"/>
      <c r="N7" s="338">
        <v>29515</v>
      </c>
      <c r="O7" s="186">
        <v>25015</v>
      </c>
      <c r="P7" s="188" t="s">
        <v>247</v>
      </c>
      <c r="Q7" s="213" t="s">
        <v>163</v>
      </c>
      <c r="R7" s="167" t="s">
        <v>164</v>
      </c>
      <c r="S7" s="215"/>
    </row>
    <row r="8" spans="1:32" ht="36" customHeight="1">
      <c r="A8" s="301"/>
      <c r="B8" s="303"/>
      <c r="C8" s="297"/>
      <c r="D8" s="19" t="s">
        <v>38</v>
      </c>
      <c r="E8" s="331"/>
      <c r="F8" s="118">
        <v>14</v>
      </c>
      <c r="G8" s="160"/>
      <c r="H8" s="329"/>
      <c r="I8" s="178">
        <v>1418</v>
      </c>
      <c r="J8" s="139"/>
      <c r="K8" s="337"/>
      <c r="L8" s="83">
        <v>1637</v>
      </c>
      <c r="M8" s="230"/>
      <c r="N8" s="339"/>
      <c r="O8" s="186">
        <v>4500</v>
      </c>
      <c r="P8" s="189"/>
      <c r="Q8" s="214"/>
      <c r="R8" s="167" t="s">
        <v>165</v>
      </c>
      <c r="S8" s="215"/>
    </row>
    <row r="9" spans="1:32" ht="36" customHeight="1">
      <c r="A9" s="301">
        <v>6</v>
      </c>
      <c r="B9" s="299" t="s">
        <v>90</v>
      </c>
      <c r="C9" s="297" t="s">
        <v>40</v>
      </c>
      <c r="D9" s="19" t="s">
        <v>39</v>
      </c>
      <c r="E9" s="330">
        <v>2996</v>
      </c>
      <c r="F9" s="118">
        <v>2121</v>
      </c>
      <c r="G9" s="321"/>
      <c r="H9" s="328">
        <v>230324</v>
      </c>
      <c r="I9" s="178">
        <v>230306</v>
      </c>
      <c r="J9" s="139"/>
      <c r="K9" s="336">
        <v>2000</v>
      </c>
      <c r="L9" s="83">
        <v>1199</v>
      </c>
      <c r="M9" s="229"/>
      <c r="N9" s="338">
        <v>17826</v>
      </c>
      <c r="O9" s="186">
        <v>16553</v>
      </c>
      <c r="P9" s="188" t="s">
        <v>247</v>
      </c>
      <c r="Q9" s="213" t="s">
        <v>166</v>
      </c>
      <c r="R9" s="167" t="s">
        <v>167</v>
      </c>
      <c r="S9" s="215"/>
    </row>
    <row r="10" spans="1:32" ht="36" customHeight="1">
      <c r="A10" s="301"/>
      <c r="B10" s="300"/>
      <c r="C10" s="297"/>
      <c r="D10" s="19" t="s">
        <v>38</v>
      </c>
      <c r="E10" s="331"/>
      <c r="F10" s="118">
        <v>875</v>
      </c>
      <c r="G10" s="322"/>
      <c r="H10" s="329"/>
      <c r="I10" s="178">
        <v>18</v>
      </c>
      <c r="J10" s="139"/>
      <c r="K10" s="337"/>
      <c r="L10" s="83">
        <v>801</v>
      </c>
      <c r="M10" s="230"/>
      <c r="N10" s="339"/>
      <c r="O10" s="186">
        <v>1273</v>
      </c>
      <c r="P10" s="189"/>
      <c r="Q10" s="214"/>
      <c r="R10" s="167" t="s">
        <v>168</v>
      </c>
      <c r="S10" s="215"/>
    </row>
    <row r="11" spans="1:32" ht="36" customHeight="1">
      <c r="A11" s="301">
        <v>7</v>
      </c>
      <c r="B11" s="302" t="s">
        <v>91</v>
      </c>
      <c r="C11" s="297" t="s">
        <v>41</v>
      </c>
      <c r="D11" s="19" t="s">
        <v>39</v>
      </c>
      <c r="E11" s="330">
        <v>7710</v>
      </c>
      <c r="F11" s="118">
        <v>1277</v>
      </c>
      <c r="G11" s="321"/>
      <c r="H11" s="328">
        <v>6838</v>
      </c>
      <c r="I11" s="178">
        <v>1516</v>
      </c>
      <c r="J11" s="180"/>
      <c r="K11" s="336">
        <v>108175</v>
      </c>
      <c r="L11" s="83">
        <f>K11-L12</f>
        <v>98273</v>
      </c>
      <c r="M11" s="229"/>
      <c r="N11" s="338">
        <v>55955</v>
      </c>
      <c r="O11" s="186">
        <v>27719</v>
      </c>
      <c r="P11" s="188" t="s">
        <v>247</v>
      </c>
      <c r="Q11" s="213" t="s">
        <v>169</v>
      </c>
      <c r="R11" s="167" t="s">
        <v>170</v>
      </c>
      <c r="S11" s="215"/>
    </row>
    <row r="12" spans="1:32" ht="36" customHeight="1">
      <c r="A12" s="301"/>
      <c r="B12" s="303"/>
      <c r="C12" s="297"/>
      <c r="D12" s="19" t="s">
        <v>38</v>
      </c>
      <c r="E12" s="331"/>
      <c r="F12" s="118">
        <v>6433</v>
      </c>
      <c r="G12" s="322"/>
      <c r="H12" s="329"/>
      <c r="I12" s="178">
        <v>5322</v>
      </c>
      <c r="J12" s="137"/>
      <c r="K12" s="337"/>
      <c r="L12" s="83">
        <v>9902</v>
      </c>
      <c r="M12" s="230"/>
      <c r="N12" s="339"/>
      <c r="O12" s="186">
        <v>28236</v>
      </c>
      <c r="P12" s="189"/>
      <c r="Q12" s="214"/>
      <c r="R12" s="167" t="s">
        <v>171</v>
      </c>
      <c r="S12" s="215"/>
    </row>
    <row r="13" spans="1:32" ht="36" customHeight="1">
      <c r="A13" s="301">
        <v>8</v>
      </c>
      <c r="B13" s="299" t="s">
        <v>92</v>
      </c>
      <c r="C13" s="297" t="s">
        <v>42</v>
      </c>
      <c r="D13" s="19" t="s">
        <v>39</v>
      </c>
      <c r="E13" s="330">
        <v>18181</v>
      </c>
      <c r="F13" s="118">
        <v>15770</v>
      </c>
      <c r="G13" s="321"/>
      <c r="H13" s="328">
        <v>7175</v>
      </c>
      <c r="I13" s="178">
        <v>4985</v>
      </c>
      <c r="J13" s="139"/>
      <c r="K13" s="336">
        <v>28716</v>
      </c>
      <c r="L13" s="83">
        <v>26825</v>
      </c>
      <c r="M13" s="229"/>
      <c r="N13" s="227"/>
      <c r="O13" s="186"/>
      <c r="P13" s="188"/>
      <c r="Q13" s="213" t="s">
        <v>172</v>
      </c>
      <c r="R13" s="167" t="s">
        <v>173</v>
      </c>
      <c r="S13" s="215" t="s">
        <v>174</v>
      </c>
    </row>
    <row r="14" spans="1:32" ht="36" customHeight="1">
      <c r="A14" s="301"/>
      <c r="B14" s="300"/>
      <c r="C14" s="297"/>
      <c r="D14" s="19" t="s">
        <v>38</v>
      </c>
      <c r="E14" s="331"/>
      <c r="F14" s="118">
        <v>2411</v>
      </c>
      <c r="G14" s="322"/>
      <c r="H14" s="329"/>
      <c r="I14" s="178">
        <v>2190</v>
      </c>
      <c r="J14" s="139"/>
      <c r="K14" s="337"/>
      <c r="L14" s="83">
        <v>1891</v>
      </c>
      <c r="M14" s="230"/>
      <c r="N14" s="228"/>
      <c r="O14" s="186"/>
      <c r="P14" s="189"/>
      <c r="Q14" s="214"/>
      <c r="R14" s="167" t="s">
        <v>175</v>
      </c>
      <c r="S14" s="215"/>
    </row>
    <row r="15" spans="1:32" ht="36" customHeight="1">
      <c r="A15" s="301">
        <v>9</v>
      </c>
      <c r="B15" s="302" t="s">
        <v>93</v>
      </c>
      <c r="C15" s="297" t="s">
        <v>43</v>
      </c>
      <c r="D15" s="19" t="s">
        <v>39</v>
      </c>
      <c r="E15" s="330">
        <v>8616</v>
      </c>
      <c r="F15" s="118">
        <v>4519</v>
      </c>
      <c r="G15" s="321"/>
      <c r="H15" s="328">
        <v>6431</v>
      </c>
      <c r="I15" s="178">
        <v>3524</v>
      </c>
      <c r="J15" s="179"/>
      <c r="K15" s="336">
        <v>17452</v>
      </c>
      <c r="L15" s="83">
        <v>10898</v>
      </c>
      <c r="M15" s="229"/>
      <c r="N15" s="338">
        <v>55955</v>
      </c>
      <c r="O15" s="162">
        <v>43078</v>
      </c>
      <c r="P15" s="188" t="s">
        <v>247</v>
      </c>
      <c r="Q15" s="213" t="s">
        <v>150</v>
      </c>
      <c r="R15" s="167"/>
      <c r="S15" s="215"/>
    </row>
    <row r="16" spans="1:32" ht="36" customHeight="1">
      <c r="A16" s="301"/>
      <c r="B16" s="303"/>
      <c r="C16" s="297"/>
      <c r="D16" s="19" t="s">
        <v>38</v>
      </c>
      <c r="E16" s="331"/>
      <c r="F16" s="118">
        <v>4097</v>
      </c>
      <c r="G16" s="322"/>
      <c r="H16" s="329"/>
      <c r="I16" s="178">
        <v>2907</v>
      </c>
      <c r="J16" s="139"/>
      <c r="K16" s="337"/>
      <c r="L16" s="83">
        <v>6554</v>
      </c>
      <c r="M16" s="230"/>
      <c r="N16" s="339"/>
      <c r="O16" s="162">
        <v>7804</v>
      </c>
      <c r="P16" s="189"/>
      <c r="Q16" s="214"/>
      <c r="R16" s="168"/>
      <c r="S16" s="215"/>
    </row>
    <row r="17" spans="1:21" ht="24.95" customHeight="1">
      <c r="A17" s="309">
        <v>10</v>
      </c>
      <c r="B17" s="312" t="s">
        <v>94</v>
      </c>
      <c r="C17" s="306" t="s">
        <v>127</v>
      </c>
      <c r="D17" s="250"/>
      <c r="E17" s="307" t="s">
        <v>150</v>
      </c>
      <c r="F17" s="308"/>
      <c r="G17" s="116"/>
      <c r="H17" s="239" t="s">
        <v>216</v>
      </c>
      <c r="I17" s="240"/>
      <c r="J17" s="139"/>
      <c r="K17" s="358">
        <v>100157</v>
      </c>
      <c r="L17" s="357"/>
      <c r="M17" s="229"/>
      <c r="N17" s="233">
        <v>6809031</v>
      </c>
      <c r="O17" s="234"/>
      <c r="P17" s="63"/>
      <c r="Q17" s="212">
        <v>500891</v>
      </c>
      <c r="R17" s="218"/>
      <c r="S17" s="116" t="s">
        <v>176</v>
      </c>
    </row>
    <row r="18" spans="1:21" ht="24.95" customHeight="1">
      <c r="A18" s="310"/>
      <c r="B18" s="313"/>
      <c r="C18" s="249" t="s">
        <v>67</v>
      </c>
      <c r="D18" s="250"/>
      <c r="E18" s="307" t="s">
        <v>150</v>
      </c>
      <c r="F18" s="308"/>
      <c r="G18" s="116"/>
      <c r="H18" s="239" t="s">
        <v>216</v>
      </c>
      <c r="I18" s="240"/>
      <c r="J18" s="139"/>
      <c r="K18" s="358">
        <v>76170</v>
      </c>
      <c r="L18" s="357"/>
      <c r="M18" s="230"/>
      <c r="N18" s="233">
        <v>475001</v>
      </c>
      <c r="O18" s="234"/>
      <c r="P18" s="63"/>
      <c r="Q18" s="212">
        <v>157704</v>
      </c>
      <c r="R18" s="218"/>
      <c r="S18" s="116" t="s">
        <v>177</v>
      </c>
    </row>
    <row r="19" spans="1:21" ht="24.95" customHeight="1">
      <c r="A19" s="310"/>
      <c r="B19" s="313"/>
      <c r="C19" s="249" t="s">
        <v>68</v>
      </c>
      <c r="D19" s="250"/>
      <c r="E19" s="304">
        <v>285</v>
      </c>
      <c r="F19" s="305"/>
      <c r="G19" s="116"/>
      <c r="H19" s="332">
        <v>159</v>
      </c>
      <c r="I19" s="333"/>
      <c r="J19" s="139"/>
      <c r="K19" s="358">
        <v>406</v>
      </c>
      <c r="L19" s="357"/>
      <c r="M19" s="229"/>
      <c r="N19" s="233">
        <v>2818</v>
      </c>
      <c r="O19" s="234"/>
      <c r="P19" s="63"/>
      <c r="Q19" s="212">
        <v>466</v>
      </c>
      <c r="R19" s="218"/>
      <c r="S19" s="116" t="s">
        <v>178</v>
      </c>
    </row>
    <row r="20" spans="1:21" ht="24.95" customHeight="1">
      <c r="A20" s="310"/>
      <c r="B20" s="313"/>
      <c r="C20" s="249" t="s">
        <v>69</v>
      </c>
      <c r="D20" s="250"/>
      <c r="E20" s="304">
        <v>5</v>
      </c>
      <c r="F20" s="305"/>
      <c r="G20" s="116"/>
      <c r="H20" s="332">
        <v>13</v>
      </c>
      <c r="I20" s="333"/>
      <c r="J20" s="139"/>
      <c r="K20" s="358">
        <v>28</v>
      </c>
      <c r="L20" s="357"/>
      <c r="M20" s="230"/>
      <c r="N20" s="233">
        <v>690</v>
      </c>
      <c r="O20" s="234"/>
      <c r="P20" s="63"/>
      <c r="Q20" s="212">
        <v>122</v>
      </c>
      <c r="R20" s="218"/>
      <c r="S20" s="116"/>
    </row>
    <row r="21" spans="1:21" ht="24.95" customHeight="1">
      <c r="A21" s="310"/>
      <c r="B21" s="313"/>
      <c r="C21" s="249" t="s">
        <v>70</v>
      </c>
      <c r="D21" s="250"/>
      <c r="E21" s="304">
        <v>20</v>
      </c>
      <c r="F21" s="305"/>
      <c r="G21" s="116"/>
      <c r="H21" s="332">
        <v>22</v>
      </c>
      <c r="I21" s="333"/>
      <c r="J21" s="139"/>
      <c r="K21" s="358">
        <v>32</v>
      </c>
      <c r="L21" s="357"/>
      <c r="M21" s="229"/>
      <c r="N21" s="233">
        <v>101</v>
      </c>
      <c r="O21" s="234"/>
      <c r="P21" s="63"/>
      <c r="Q21" s="212">
        <v>52</v>
      </c>
      <c r="R21" s="218"/>
      <c r="S21" s="116" t="s">
        <v>179</v>
      </c>
    </row>
    <row r="22" spans="1:21" ht="24.95" customHeight="1">
      <c r="A22" s="310"/>
      <c r="B22" s="313"/>
      <c r="C22" s="249" t="s">
        <v>71</v>
      </c>
      <c r="D22" s="250"/>
      <c r="E22" s="304">
        <v>40</v>
      </c>
      <c r="F22" s="305"/>
      <c r="G22" s="116"/>
      <c r="H22" s="239" t="s">
        <v>216</v>
      </c>
      <c r="I22" s="240"/>
      <c r="J22" s="139"/>
      <c r="K22" s="358">
        <v>53</v>
      </c>
      <c r="L22" s="357"/>
      <c r="M22" s="230"/>
      <c r="N22" s="225" t="s">
        <v>150</v>
      </c>
      <c r="O22" s="226"/>
      <c r="P22" s="63"/>
      <c r="Q22" s="212">
        <v>0</v>
      </c>
      <c r="R22" s="218"/>
      <c r="S22" s="116" t="s">
        <v>180</v>
      </c>
    </row>
    <row r="23" spans="1:21" ht="24.95" customHeight="1">
      <c r="A23" s="310"/>
      <c r="B23" s="313"/>
      <c r="C23" s="249" t="s">
        <v>72</v>
      </c>
      <c r="D23" s="250"/>
      <c r="E23" s="304">
        <v>0</v>
      </c>
      <c r="F23" s="305"/>
      <c r="G23" s="116"/>
      <c r="H23" s="332">
        <v>0</v>
      </c>
      <c r="I23" s="333"/>
      <c r="J23" s="139"/>
      <c r="K23" s="358">
        <v>1</v>
      </c>
      <c r="L23" s="357"/>
      <c r="M23" s="229"/>
      <c r="N23" s="225" t="s">
        <v>150</v>
      </c>
      <c r="O23" s="226"/>
      <c r="P23" s="63"/>
      <c r="Q23" s="212">
        <v>0</v>
      </c>
      <c r="R23" s="218"/>
      <c r="S23" s="116" t="s">
        <v>181</v>
      </c>
    </row>
    <row r="24" spans="1:21" ht="24.95" customHeight="1">
      <c r="A24" s="310"/>
      <c r="B24" s="313"/>
      <c r="C24" s="249" t="s">
        <v>73</v>
      </c>
      <c r="D24" s="250"/>
      <c r="E24" s="304">
        <v>18</v>
      </c>
      <c r="F24" s="305"/>
      <c r="G24" s="116"/>
      <c r="H24" s="332">
        <v>4</v>
      </c>
      <c r="I24" s="333"/>
      <c r="J24" s="139"/>
      <c r="K24" s="358">
        <v>39</v>
      </c>
      <c r="L24" s="357"/>
      <c r="M24" s="230"/>
      <c r="N24" s="225" t="s">
        <v>150</v>
      </c>
      <c r="O24" s="226"/>
      <c r="P24" s="63"/>
      <c r="Q24" s="212">
        <v>42</v>
      </c>
      <c r="R24" s="218"/>
      <c r="S24" s="116"/>
    </row>
    <row r="25" spans="1:21" ht="24.95" customHeight="1">
      <c r="A25" s="310"/>
      <c r="B25" s="313"/>
      <c r="C25" s="249" t="s">
        <v>74</v>
      </c>
      <c r="D25" s="250"/>
      <c r="E25" s="307" t="s">
        <v>150</v>
      </c>
      <c r="F25" s="308"/>
      <c r="G25" s="116"/>
      <c r="H25" s="239" t="s">
        <v>216</v>
      </c>
      <c r="I25" s="240"/>
      <c r="J25" s="139"/>
      <c r="K25" s="358">
        <v>32</v>
      </c>
      <c r="L25" s="357"/>
      <c r="M25" s="229"/>
      <c r="N25" s="225" t="s">
        <v>150</v>
      </c>
      <c r="O25" s="226"/>
      <c r="P25" s="63"/>
      <c r="Q25" s="212">
        <v>40</v>
      </c>
      <c r="R25" s="218"/>
      <c r="S25" s="116" t="s">
        <v>182</v>
      </c>
    </row>
    <row r="26" spans="1:21" ht="24.95" customHeight="1">
      <c r="A26" s="310"/>
      <c r="B26" s="313"/>
      <c r="C26" s="249" t="s">
        <v>75</v>
      </c>
      <c r="D26" s="250"/>
      <c r="E26" s="307" t="s">
        <v>150</v>
      </c>
      <c r="F26" s="308"/>
      <c r="G26" s="116"/>
      <c r="H26" s="239" t="s">
        <v>216</v>
      </c>
      <c r="I26" s="240"/>
      <c r="J26" s="139"/>
      <c r="K26" s="358">
        <v>0</v>
      </c>
      <c r="L26" s="357"/>
      <c r="M26" s="230"/>
      <c r="N26" s="225" t="s">
        <v>150</v>
      </c>
      <c r="O26" s="226"/>
      <c r="P26" s="63"/>
      <c r="Q26" s="212">
        <v>1</v>
      </c>
      <c r="R26" s="218"/>
      <c r="S26" s="116"/>
    </row>
    <row r="27" spans="1:21" ht="24.95" customHeight="1">
      <c r="A27" s="311"/>
      <c r="B27" s="314"/>
      <c r="C27" s="249" t="s">
        <v>76</v>
      </c>
      <c r="D27" s="250"/>
      <c r="E27" s="307" t="s">
        <v>150</v>
      </c>
      <c r="F27" s="308"/>
      <c r="G27" s="116"/>
      <c r="H27" s="332">
        <v>14</v>
      </c>
      <c r="I27" s="333"/>
      <c r="J27" s="139"/>
      <c r="K27" s="358">
        <v>69</v>
      </c>
      <c r="L27" s="357"/>
      <c r="M27" s="98"/>
      <c r="N27" s="225" t="s">
        <v>150</v>
      </c>
      <c r="O27" s="226"/>
      <c r="P27" s="63"/>
      <c r="Q27" s="212">
        <v>36</v>
      </c>
      <c r="R27" s="218"/>
      <c r="S27" s="116" t="s">
        <v>183</v>
      </c>
    </row>
    <row r="28" spans="1:21" ht="67.5" customHeight="1">
      <c r="A28" s="20">
        <v>11</v>
      </c>
      <c r="B28" s="108" t="s">
        <v>95</v>
      </c>
      <c r="C28" s="249" t="s">
        <v>11</v>
      </c>
      <c r="D28" s="250"/>
      <c r="E28" s="334">
        <v>2.35</v>
      </c>
      <c r="F28" s="335"/>
      <c r="G28" s="116"/>
      <c r="H28" s="237">
        <v>1.19</v>
      </c>
      <c r="I28" s="238"/>
      <c r="J28" s="181"/>
      <c r="K28" s="394">
        <v>2.4900000000000002</v>
      </c>
      <c r="L28" s="390"/>
      <c r="M28" s="98"/>
      <c r="N28" s="216">
        <v>1.04</v>
      </c>
      <c r="O28" s="217"/>
      <c r="P28" s="63"/>
      <c r="Q28" s="216">
        <v>1.25</v>
      </c>
      <c r="R28" s="217"/>
      <c r="S28" s="116"/>
    </row>
    <row r="29" spans="1:21" ht="54" customHeight="1">
      <c r="A29" s="20">
        <v>12</v>
      </c>
      <c r="B29" s="110" t="s">
        <v>96</v>
      </c>
      <c r="C29" s="249" t="s">
        <v>5</v>
      </c>
      <c r="D29" s="250"/>
      <c r="E29" s="325">
        <v>2.15</v>
      </c>
      <c r="F29" s="326"/>
      <c r="G29" s="116"/>
      <c r="H29" s="237">
        <v>2.1800000000000002</v>
      </c>
      <c r="I29" s="238"/>
      <c r="J29" s="182"/>
      <c r="K29" s="394">
        <v>2.4</v>
      </c>
      <c r="L29" s="390"/>
      <c r="M29" s="98"/>
      <c r="N29" s="200">
        <v>2.36</v>
      </c>
      <c r="O29" s="201"/>
      <c r="P29" s="63"/>
      <c r="Q29" s="200">
        <v>2.27</v>
      </c>
      <c r="R29" s="201"/>
      <c r="S29" s="116"/>
    </row>
    <row r="30" spans="1:21" ht="110.25" customHeight="1">
      <c r="A30" s="20">
        <v>13</v>
      </c>
      <c r="B30" s="110" t="s">
        <v>97</v>
      </c>
      <c r="C30" s="249" t="s">
        <v>50</v>
      </c>
      <c r="D30" s="250"/>
      <c r="E30" s="323">
        <v>40.200000000000003</v>
      </c>
      <c r="F30" s="327"/>
      <c r="G30" s="119"/>
      <c r="H30" s="231">
        <v>20.38</v>
      </c>
      <c r="I30" s="232"/>
      <c r="J30" s="137"/>
      <c r="K30" s="394">
        <v>57.68</v>
      </c>
      <c r="L30" s="390"/>
      <c r="M30" s="98"/>
      <c r="N30" s="225" t="s">
        <v>150</v>
      </c>
      <c r="O30" s="226"/>
      <c r="P30" s="63"/>
      <c r="Q30" s="200" t="s">
        <v>184</v>
      </c>
      <c r="R30" s="201"/>
      <c r="S30" s="116"/>
      <c r="U30" s="26"/>
    </row>
    <row r="31" spans="1:21" s="21" customFormat="1" ht="105.75" customHeight="1">
      <c r="A31" s="20">
        <v>14</v>
      </c>
      <c r="B31" s="110" t="s">
        <v>98</v>
      </c>
      <c r="C31" s="249" t="s">
        <v>49</v>
      </c>
      <c r="D31" s="250"/>
      <c r="E31" s="323">
        <v>31.5</v>
      </c>
      <c r="F31" s="327"/>
      <c r="G31" s="119"/>
      <c r="H31" s="231">
        <v>52.32</v>
      </c>
      <c r="I31" s="232"/>
      <c r="J31" s="137"/>
      <c r="K31" s="395" t="s">
        <v>153</v>
      </c>
      <c r="L31" s="396"/>
      <c r="M31" s="98"/>
      <c r="N31" s="225" t="s">
        <v>150</v>
      </c>
      <c r="O31" s="226"/>
      <c r="P31" s="63"/>
      <c r="Q31" s="200" t="s">
        <v>184</v>
      </c>
      <c r="R31" s="201"/>
      <c r="S31" s="116"/>
      <c r="T31" s="24"/>
      <c r="U31" s="26"/>
    </row>
    <row r="32" spans="1:21" s="21" customFormat="1" ht="135" customHeight="1">
      <c r="A32" s="164">
        <v>15</v>
      </c>
      <c r="B32" s="165" t="s">
        <v>225</v>
      </c>
      <c r="C32" s="249"/>
      <c r="D32" s="298"/>
      <c r="E32" s="323" t="s">
        <v>243</v>
      </c>
      <c r="F32" s="193"/>
      <c r="G32" s="119"/>
      <c r="H32" s="324" t="s">
        <v>226</v>
      </c>
      <c r="I32" s="193"/>
      <c r="J32" s="137"/>
      <c r="K32" s="190" t="s">
        <v>227</v>
      </c>
      <c r="L32" s="193"/>
      <c r="M32" s="98"/>
      <c r="N32" s="190" t="s">
        <v>239</v>
      </c>
      <c r="O32" s="191"/>
      <c r="P32" s="63"/>
      <c r="Q32" s="200" t="s">
        <v>240</v>
      </c>
      <c r="R32" s="193"/>
      <c r="S32" s="116"/>
      <c r="T32" s="24"/>
      <c r="U32" s="26"/>
    </row>
    <row r="33" spans="1:21" s="21" customFormat="1" ht="142.5" customHeight="1">
      <c r="A33" s="91">
        <v>16</v>
      </c>
      <c r="B33" s="108" t="s">
        <v>99</v>
      </c>
      <c r="C33" s="249" t="s">
        <v>21</v>
      </c>
      <c r="D33" s="250"/>
      <c r="E33" s="269">
        <v>135313</v>
      </c>
      <c r="F33" s="270"/>
      <c r="G33" s="160"/>
      <c r="H33" s="288" t="s">
        <v>246</v>
      </c>
      <c r="I33" s="287"/>
      <c r="J33" s="137"/>
      <c r="K33" s="358">
        <v>153470</v>
      </c>
      <c r="L33" s="357"/>
      <c r="M33" s="159"/>
      <c r="N33" s="233">
        <v>5760652</v>
      </c>
      <c r="O33" s="234"/>
      <c r="P33" s="161"/>
      <c r="Q33" s="212">
        <v>283386</v>
      </c>
      <c r="R33" s="201"/>
      <c r="S33" s="185"/>
      <c r="T33" s="24"/>
      <c r="U33" s="24"/>
    </row>
    <row r="34" spans="1:21" s="21" customFormat="1" ht="156.75" customHeight="1">
      <c r="A34" s="91">
        <v>17</v>
      </c>
      <c r="B34" s="109" t="s">
        <v>100</v>
      </c>
      <c r="C34" s="249" t="s">
        <v>51</v>
      </c>
      <c r="D34" s="250"/>
      <c r="E34" s="269">
        <v>1973640</v>
      </c>
      <c r="F34" s="270"/>
      <c r="G34" s="160"/>
      <c r="H34" s="286">
        <v>1384814</v>
      </c>
      <c r="I34" s="287"/>
      <c r="J34" s="58"/>
      <c r="K34" s="388">
        <v>1529339</v>
      </c>
      <c r="L34" s="357"/>
      <c r="M34" s="159"/>
      <c r="N34" s="233">
        <v>30173085</v>
      </c>
      <c r="O34" s="234"/>
      <c r="P34" s="161"/>
      <c r="Q34" s="212">
        <v>2275010</v>
      </c>
      <c r="R34" s="201"/>
      <c r="S34" s="185" t="s">
        <v>185</v>
      </c>
      <c r="T34" s="24"/>
      <c r="U34" s="24"/>
    </row>
    <row r="35" spans="1:21" s="21" customFormat="1" ht="144.75" customHeight="1">
      <c r="A35" s="91">
        <v>18</v>
      </c>
      <c r="B35" s="107" t="s">
        <v>101</v>
      </c>
      <c r="C35" s="249" t="s">
        <v>25</v>
      </c>
      <c r="D35" s="250"/>
      <c r="E35" s="269">
        <v>360</v>
      </c>
      <c r="F35" s="270"/>
      <c r="G35" s="120"/>
      <c r="H35" s="286">
        <v>1318</v>
      </c>
      <c r="I35" s="287"/>
      <c r="J35" s="140"/>
      <c r="K35" s="358">
        <v>18881</v>
      </c>
      <c r="L35" s="357"/>
      <c r="M35" s="159"/>
      <c r="N35" s="192">
        <v>134326</v>
      </c>
      <c r="O35" s="193"/>
      <c r="P35" s="161"/>
      <c r="Q35" s="212">
        <v>6474</v>
      </c>
      <c r="R35" s="201"/>
      <c r="S35" s="185" t="s">
        <v>186</v>
      </c>
      <c r="T35" s="24"/>
      <c r="U35" s="24"/>
    </row>
    <row r="36" spans="1:21" s="21" customFormat="1" ht="76.5" customHeight="1">
      <c r="A36" s="91">
        <v>19</v>
      </c>
      <c r="B36" s="108" t="s">
        <v>102</v>
      </c>
      <c r="C36" s="249" t="s">
        <v>24</v>
      </c>
      <c r="D36" s="250"/>
      <c r="E36" s="269">
        <v>30</v>
      </c>
      <c r="F36" s="270"/>
      <c r="G36" s="160"/>
      <c r="H36" s="286">
        <v>177</v>
      </c>
      <c r="I36" s="287"/>
      <c r="J36" s="141"/>
      <c r="K36" s="358">
        <v>12242</v>
      </c>
      <c r="L36" s="357"/>
      <c r="M36" s="159"/>
      <c r="N36" s="233">
        <v>1019</v>
      </c>
      <c r="O36" s="234"/>
      <c r="P36" s="161"/>
      <c r="Q36" s="212">
        <v>6568</v>
      </c>
      <c r="R36" s="201"/>
      <c r="S36" s="185"/>
      <c r="T36" s="24"/>
      <c r="U36" s="26"/>
    </row>
    <row r="37" spans="1:21" s="21" customFormat="1" ht="126.75" customHeight="1">
      <c r="A37" s="91">
        <v>20</v>
      </c>
      <c r="B37" s="108" t="s">
        <v>103</v>
      </c>
      <c r="C37" s="249" t="s">
        <v>26</v>
      </c>
      <c r="D37" s="250"/>
      <c r="E37" s="269">
        <v>384</v>
      </c>
      <c r="F37" s="270"/>
      <c r="G37" s="121"/>
      <c r="H37" s="286">
        <v>1245</v>
      </c>
      <c r="I37" s="287"/>
      <c r="J37" s="142"/>
      <c r="K37" s="358">
        <v>6389</v>
      </c>
      <c r="L37" s="357"/>
      <c r="M37" s="99"/>
      <c r="N37" s="200">
        <v>149000</v>
      </c>
      <c r="O37" s="201"/>
      <c r="P37" s="64"/>
      <c r="Q37" s="200">
        <v>133</v>
      </c>
      <c r="R37" s="201"/>
      <c r="S37" s="121"/>
      <c r="T37" s="24"/>
      <c r="U37" s="24"/>
    </row>
    <row r="38" spans="1:21" s="21" customFormat="1" ht="310.5" customHeight="1">
      <c r="A38" s="91">
        <v>21</v>
      </c>
      <c r="B38" s="108" t="s">
        <v>104</v>
      </c>
      <c r="C38" s="249" t="s">
        <v>17</v>
      </c>
      <c r="D38" s="250"/>
      <c r="E38" s="291">
        <v>0.59199999999999997</v>
      </c>
      <c r="F38" s="292"/>
      <c r="G38" s="122"/>
      <c r="H38" s="289">
        <f>20518/53368</f>
        <v>0.38446259931044818</v>
      </c>
      <c r="I38" s="290"/>
      <c r="J38" s="143"/>
      <c r="K38" s="384">
        <v>0.49059999999999998</v>
      </c>
      <c r="L38" s="385"/>
      <c r="M38" s="100"/>
      <c r="N38" s="225" t="s">
        <v>150</v>
      </c>
      <c r="O38" s="226"/>
      <c r="P38" s="65"/>
      <c r="Q38" s="208">
        <v>0.37840000000000001</v>
      </c>
      <c r="R38" s="201"/>
      <c r="S38" s="169" t="s">
        <v>187</v>
      </c>
      <c r="T38" s="24"/>
      <c r="U38" s="24"/>
    </row>
    <row r="39" spans="1:21" s="21" customFormat="1" ht="151.5" customHeight="1">
      <c r="A39" s="91">
        <v>22</v>
      </c>
      <c r="B39" s="12" t="s">
        <v>27</v>
      </c>
      <c r="C39" s="249" t="s">
        <v>31</v>
      </c>
      <c r="D39" s="250"/>
      <c r="E39" s="291">
        <v>0.30299999999999999</v>
      </c>
      <c r="F39" s="292"/>
      <c r="G39" s="122"/>
      <c r="H39" s="289">
        <f>7562/30844</f>
        <v>0.2451692387498379</v>
      </c>
      <c r="I39" s="290"/>
      <c r="J39" s="143"/>
      <c r="K39" s="384">
        <v>0.63</v>
      </c>
      <c r="L39" s="385"/>
      <c r="M39" s="100"/>
      <c r="N39" s="225" t="s">
        <v>150</v>
      </c>
      <c r="O39" s="226"/>
      <c r="P39" s="65"/>
      <c r="Q39" s="206">
        <v>0.29110000000000003</v>
      </c>
      <c r="R39" s="207"/>
      <c r="S39" s="169" t="s">
        <v>188</v>
      </c>
      <c r="T39" s="24"/>
      <c r="U39" s="24"/>
    </row>
    <row r="40" spans="1:21" s="21" customFormat="1" ht="165" customHeight="1">
      <c r="A40" s="91">
        <v>23</v>
      </c>
      <c r="B40" s="14" t="s">
        <v>28</v>
      </c>
      <c r="C40" s="263" t="s">
        <v>31</v>
      </c>
      <c r="D40" s="264"/>
      <c r="E40" s="291">
        <v>0.13100000000000001</v>
      </c>
      <c r="F40" s="292"/>
      <c r="G40" s="123"/>
      <c r="H40" s="289">
        <f>3905/23824</f>
        <v>0.16391034251175285</v>
      </c>
      <c r="I40" s="290"/>
      <c r="J40" s="143"/>
      <c r="K40" s="389" t="s">
        <v>150</v>
      </c>
      <c r="L40" s="390"/>
      <c r="M40" s="50"/>
      <c r="N40" s="225" t="s">
        <v>150</v>
      </c>
      <c r="O40" s="226"/>
      <c r="P40" s="66"/>
      <c r="Q40" s="206">
        <v>0.13830000000000001</v>
      </c>
      <c r="R40" s="207"/>
      <c r="S40" s="170" t="s">
        <v>189</v>
      </c>
      <c r="T40" s="24"/>
      <c r="U40" s="24"/>
    </row>
    <row r="41" spans="1:21" s="21" customFormat="1" ht="50.25" customHeight="1" thickBot="1">
      <c r="A41" s="91">
        <v>24</v>
      </c>
      <c r="B41" s="108" t="s">
        <v>105</v>
      </c>
      <c r="C41" s="249" t="s">
        <v>0</v>
      </c>
      <c r="D41" s="250"/>
      <c r="E41" s="291">
        <v>0.84</v>
      </c>
      <c r="F41" s="292"/>
      <c r="G41" s="122"/>
      <c r="H41" s="293">
        <v>0.98029999999999995</v>
      </c>
      <c r="I41" s="294"/>
      <c r="J41" s="144"/>
      <c r="K41" s="235">
        <v>0.999</v>
      </c>
      <c r="L41" s="236"/>
      <c r="M41" s="100"/>
      <c r="N41" s="206">
        <v>0.98050000000000004</v>
      </c>
      <c r="O41" s="207"/>
      <c r="P41" s="65"/>
      <c r="Q41" s="206">
        <v>0.99990000000000001</v>
      </c>
      <c r="R41" s="207"/>
      <c r="S41" s="122" t="s">
        <v>190</v>
      </c>
      <c r="T41" s="24"/>
      <c r="U41" s="24"/>
    </row>
    <row r="42" spans="1:21" s="21" customFormat="1" ht="51.75" customHeight="1" thickBot="1">
      <c r="A42" s="91">
        <v>25</v>
      </c>
      <c r="B42" s="111" t="s">
        <v>106</v>
      </c>
      <c r="C42" s="249" t="s">
        <v>9</v>
      </c>
      <c r="D42" s="250"/>
      <c r="E42" s="283" t="s">
        <v>150</v>
      </c>
      <c r="F42" s="284"/>
      <c r="G42" s="124"/>
      <c r="H42" s="293">
        <v>0.93110000000000004</v>
      </c>
      <c r="I42" s="294"/>
      <c r="J42" s="145"/>
      <c r="K42" s="391">
        <v>0.98529999999999995</v>
      </c>
      <c r="L42" s="392"/>
      <c r="M42" s="100"/>
      <c r="N42" s="225" t="s">
        <v>150</v>
      </c>
      <c r="O42" s="226"/>
      <c r="P42" s="65"/>
      <c r="Q42" s="206">
        <v>0.999</v>
      </c>
      <c r="R42" s="207"/>
      <c r="S42" s="122" t="s">
        <v>191</v>
      </c>
      <c r="T42" s="24"/>
      <c r="U42" s="24"/>
    </row>
    <row r="43" spans="1:21" s="21" customFormat="1" ht="15.75">
      <c r="A43" s="17"/>
      <c r="B43" s="15" t="s">
        <v>4</v>
      </c>
      <c r="C43" s="265"/>
      <c r="D43" s="266"/>
      <c r="E43" s="295"/>
      <c r="F43" s="296"/>
      <c r="G43" s="125"/>
      <c r="H43" s="198"/>
      <c r="I43" s="199"/>
      <c r="J43" s="146"/>
      <c r="K43" s="198"/>
      <c r="L43" s="199"/>
      <c r="M43" s="101"/>
      <c r="N43" s="198"/>
      <c r="O43" s="199"/>
      <c r="P43" s="67"/>
      <c r="Q43" s="198"/>
      <c r="R43" s="199"/>
      <c r="S43" s="171"/>
      <c r="T43" s="24"/>
      <c r="U43" s="24"/>
    </row>
    <row r="44" spans="1:21" s="21" customFormat="1" ht="138.75" customHeight="1">
      <c r="A44" s="20">
        <v>26</v>
      </c>
      <c r="B44" s="109" t="s">
        <v>107</v>
      </c>
      <c r="C44" s="249" t="s">
        <v>47</v>
      </c>
      <c r="D44" s="250"/>
      <c r="E44" s="291">
        <v>0.33300000000000002</v>
      </c>
      <c r="F44" s="292"/>
      <c r="G44" s="59"/>
      <c r="H44" s="370">
        <v>0.47799999999999998</v>
      </c>
      <c r="I44" s="371"/>
      <c r="J44" s="147" t="s">
        <v>217</v>
      </c>
      <c r="K44" s="393" t="s">
        <v>150</v>
      </c>
      <c r="L44" s="385"/>
      <c r="M44" s="102"/>
      <c r="N44" s="208">
        <v>0.41699999999999998</v>
      </c>
      <c r="O44" s="201"/>
      <c r="P44" s="68"/>
      <c r="Q44" s="208">
        <v>0.72360000000000002</v>
      </c>
      <c r="R44" s="201"/>
      <c r="S44" s="102" t="s">
        <v>192</v>
      </c>
      <c r="T44" s="24"/>
      <c r="U44" s="26"/>
    </row>
    <row r="45" spans="1:21" s="21" customFormat="1" ht="110.25" customHeight="1">
      <c r="A45" s="20">
        <v>27</v>
      </c>
      <c r="B45" s="109" t="s">
        <v>108</v>
      </c>
      <c r="C45" s="249" t="s">
        <v>57</v>
      </c>
      <c r="D45" s="250"/>
      <c r="E45" s="291">
        <v>0.108</v>
      </c>
      <c r="F45" s="292"/>
      <c r="G45" s="102"/>
      <c r="H45" s="372">
        <v>8.5000000000000006E-2</v>
      </c>
      <c r="I45" s="373"/>
      <c r="J45" s="147"/>
      <c r="K45" s="235">
        <v>2.0199999999999999E-2</v>
      </c>
      <c r="L45" s="236"/>
      <c r="M45" s="102"/>
      <c r="N45" s="208">
        <v>2.12E-2</v>
      </c>
      <c r="O45" s="201"/>
      <c r="P45" s="68"/>
      <c r="Q45" s="208">
        <v>0.72360000000000002</v>
      </c>
      <c r="R45" s="201"/>
      <c r="S45" s="102" t="s">
        <v>193</v>
      </c>
      <c r="T45" s="24"/>
      <c r="U45" s="24"/>
    </row>
    <row r="46" spans="1:21" s="21" customFormat="1" ht="175.5" customHeight="1">
      <c r="A46" s="20">
        <v>28</v>
      </c>
      <c r="B46" s="109" t="s">
        <v>109</v>
      </c>
      <c r="C46" s="249" t="s">
        <v>58</v>
      </c>
      <c r="D46" s="250"/>
      <c r="E46" s="291">
        <v>0.113</v>
      </c>
      <c r="F46" s="292"/>
      <c r="G46" s="102"/>
      <c r="H46" s="370" t="s">
        <v>216</v>
      </c>
      <c r="I46" s="371"/>
      <c r="J46" s="145"/>
      <c r="K46" s="235">
        <v>5.4399999999999997E-2</v>
      </c>
      <c r="L46" s="236"/>
      <c r="M46" s="102"/>
      <c r="N46" s="225" t="s">
        <v>150</v>
      </c>
      <c r="O46" s="226"/>
      <c r="P46" s="68"/>
      <c r="Q46" s="209" t="s">
        <v>184</v>
      </c>
      <c r="R46" s="210"/>
      <c r="S46" s="102" t="s">
        <v>194</v>
      </c>
      <c r="T46" s="24"/>
      <c r="U46" s="24"/>
    </row>
    <row r="47" spans="1:21" s="21" customFormat="1" ht="131.25" customHeight="1">
      <c r="A47" s="20">
        <v>29</v>
      </c>
      <c r="B47" s="112" t="s">
        <v>110</v>
      </c>
      <c r="C47" s="249" t="s">
        <v>59</v>
      </c>
      <c r="D47" s="250"/>
      <c r="E47" s="291">
        <v>0.14499999999999999</v>
      </c>
      <c r="F47" s="292"/>
      <c r="G47" s="122"/>
      <c r="H47" s="223" t="s">
        <v>216</v>
      </c>
      <c r="I47" s="224"/>
      <c r="J47" s="148"/>
      <c r="K47" s="235">
        <v>0.1166</v>
      </c>
      <c r="L47" s="236"/>
      <c r="M47" s="100"/>
      <c r="N47" s="225" t="s">
        <v>150</v>
      </c>
      <c r="O47" s="226"/>
      <c r="P47" s="65"/>
      <c r="Q47" s="211" t="s">
        <v>195</v>
      </c>
      <c r="R47" s="210"/>
      <c r="S47" s="124" t="s">
        <v>196</v>
      </c>
      <c r="T47" s="24"/>
      <c r="U47" s="24"/>
    </row>
    <row r="48" spans="1:21" s="21" customFormat="1" ht="118.9" customHeight="1">
      <c r="A48" s="91">
        <v>30</v>
      </c>
      <c r="B48" s="109" t="s">
        <v>111</v>
      </c>
      <c r="C48" s="249" t="s">
        <v>60</v>
      </c>
      <c r="D48" s="250"/>
      <c r="E48" s="291">
        <v>0.57099999999999995</v>
      </c>
      <c r="F48" s="292"/>
      <c r="G48" s="122"/>
      <c r="H48" s="370">
        <v>0.78300000000000003</v>
      </c>
      <c r="I48" s="371"/>
      <c r="J48" s="144"/>
      <c r="K48" s="397" t="s">
        <v>150</v>
      </c>
      <c r="L48" s="398"/>
      <c r="M48" s="100"/>
      <c r="N48" s="376">
        <v>0.65800000000000003</v>
      </c>
      <c r="O48" s="193"/>
      <c r="P48" s="65"/>
      <c r="Q48" s="208">
        <v>0.95399999999999996</v>
      </c>
      <c r="R48" s="201"/>
      <c r="S48" s="122"/>
      <c r="T48" s="24"/>
      <c r="U48" s="24"/>
    </row>
    <row r="49" spans="1:32" ht="175.5" customHeight="1">
      <c r="A49" s="91">
        <v>31</v>
      </c>
      <c r="B49" s="109" t="s">
        <v>112</v>
      </c>
      <c r="C49" s="249" t="s">
        <v>29</v>
      </c>
      <c r="D49" s="250"/>
      <c r="E49" s="291">
        <v>3.0000000000000001E-3</v>
      </c>
      <c r="F49" s="292"/>
      <c r="G49" s="122"/>
      <c r="H49" s="370">
        <v>1.4E-2</v>
      </c>
      <c r="I49" s="371"/>
      <c r="J49" s="144"/>
      <c r="K49" s="399">
        <v>8.09E-2</v>
      </c>
      <c r="L49" s="398"/>
      <c r="M49" s="92"/>
      <c r="N49" s="376">
        <v>2.63E-2</v>
      </c>
      <c r="O49" s="193"/>
      <c r="P49" s="65"/>
      <c r="Q49" s="208">
        <v>1.4500000000000001E-2</v>
      </c>
      <c r="R49" s="201"/>
      <c r="S49" s="122" t="s">
        <v>197</v>
      </c>
      <c r="T49" s="89"/>
    </row>
    <row r="50" spans="1:32" ht="186" customHeight="1">
      <c r="A50" s="91">
        <v>32</v>
      </c>
      <c r="B50" s="109" t="s">
        <v>113</v>
      </c>
      <c r="C50" s="249" t="s">
        <v>18</v>
      </c>
      <c r="D50" s="250"/>
      <c r="E50" s="291">
        <v>1E-3</v>
      </c>
      <c r="F50" s="292"/>
      <c r="G50" s="122"/>
      <c r="H50" s="370">
        <v>8.9999999999999993E-3</v>
      </c>
      <c r="I50" s="371"/>
      <c r="J50" s="148"/>
      <c r="K50" s="399">
        <v>5.5800000000000002E-2</v>
      </c>
      <c r="L50" s="398"/>
      <c r="M50" s="92"/>
      <c r="N50" s="225" t="s">
        <v>150</v>
      </c>
      <c r="O50" s="226"/>
      <c r="P50" s="65"/>
      <c r="Q50" s="208">
        <v>7.7999999999999996E-3</v>
      </c>
      <c r="R50" s="201"/>
      <c r="S50" s="122" t="s">
        <v>198</v>
      </c>
    </row>
    <row r="51" spans="1:32" ht="124.5" customHeight="1">
      <c r="A51" s="91">
        <v>33</v>
      </c>
      <c r="B51" s="109" t="s">
        <v>114</v>
      </c>
      <c r="C51" s="249" t="s">
        <v>1</v>
      </c>
      <c r="D51" s="250"/>
      <c r="E51" s="291">
        <v>8.3000000000000004E-2</v>
      </c>
      <c r="F51" s="292"/>
      <c r="G51" s="126"/>
      <c r="H51" s="372">
        <v>0.1245</v>
      </c>
      <c r="I51" s="373"/>
      <c r="J51" s="149"/>
      <c r="K51" s="384">
        <f>K36/(K36+K37)</f>
        <v>0.65707691481938701</v>
      </c>
      <c r="L51" s="385"/>
      <c r="M51" s="103"/>
      <c r="N51" s="208">
        <v>7.6E-3</v>
      </c>
      <c r="O51" s="201"/>
      <c r="P51" s="69"/>
      <c r="Q51" s="208">
        <v>0.98019999999999996</v>
      </c>
      <c r="R51" s="201"/>
      <c r="S51" s="126" t="s">
        <v>199</v>
      </c>
    </row>
    <row r="52" spans="1:32" ht="141.75" customHeight="1" thickBot="1">
      <c r="A52" s="91">
        <v>34</v>
      </c>
      <c r="B52" s="113" t="s">
        <v>115</v>
      </c>
      <c r="C52" s="386" t="s">
        <v>10</v>
      </c>
      <c r="D52" s="387"/>
      <c r="E52" s="360">
        <v>3.9E-2</v>
      </c>
      <c r="F52" s="361"/>
      <c r="G52" s="127"/>
      <c r="H52" s="381">
        <v>6.6000000000000003E-2</v>
      </c>
      <c r="I52" s="382"/>
      <c r="J52" s="150"/>
      <c r="K52" s="400">
        <v>5.9299999999999999E-2</v>
      </c>
      <c r="L52" s="401"/>
      <c r="M52" s="51"/>
      <c r="N52" s="383">
        <v>7.9600000000000004E-2</v>
      </c>
      <c r="O52" s="260"/>
      <c r="P52" s="70"/>
      <c r="Q52" s="208">
        <v>8.1100000000000005E-2</v>
      </c>
      <c r="R52" s="201"/>
      <c r="S52" s="172" t="s">
        <v>200</v>
      </c>
    </row>
    <row r="53" spans="1:32" s="28" customFormat="1">
      <c r="A53" s="20"/>
      <c r="B53" s="13" t="s">
        <v>2</v>
      </c>
      <c r="C53" s="265"/>
      <c r="D53" s="266"/>
      <c r="E53" s="273"/>
      <c r="F53" s="274"/>
      <c r="G53" s="128"/>
      <c r="H53" s="198"/>
      <c r="I53" s="199"/>
      <c r="J53" s="151"/>
      <c r="K53" s="198"/>
      <c r="L53" s="199"/>
      <c r="M53" s="104"/>
      <c r="N53" s="198"/>
      <c r="O53" s="199"/>
      <c r="P53" s="71"/>
      <c r="Q53" s="198"/>
      <c r="R53" s="199"/>
      <c r="S53" s="151"/>
      <c r="T53" s="26"/>
      <c r="U53" s="26"/>
      <c r="V53" s="26"/>
      <c r="W53" s="26"/>
      <c r="X53" s="26"/>
      <c r="Y53" s="26"/>
      <c r="Z53" s="26"/>
      <c r="AA53" s="26"/>
      <c r="AB53" s="26"/>
      <c r="AC53" s="26"/>
      <c r="AD53" s="26"/>
      <c r="AE53" s="26"/>
      <c r="AF53" s="27"/>
    </row>
    <row r="54" spans="1:32" ht="161.1" customHeight="1">
      <c r="A54" s="20">
        <v>35</v>
      </c>
      <c r="B54" s="109" t="s">
        <v>155</v>
      </c>
      <c r="C54" s="249" t="s">
        <v>52</v>
      </c>
      <c r="D54" s="250"/>
      <c r="E54" s="251">
        <v>10.199999999999999</v>
      </c>
      <c r="F54" s="252"/>
      <c r="G54" s="129"/>
      <c r="H54" s="253" t="s">
        <v>218</v>
      </c>
      <c r="I54" s="254"/>
      <c r="J54" s="152"/>
      <c r="K54" s="374" t="s">
        <v>148</v>
      </c>
      <c r="L54" s="375"/>
      <c r="M54" s="98"/>
      <c r="N54" s="225" t="s">
        <v>150</v>
      </c>
      <c r="O54" s="226"/>
      <c r="P54" s="63"/>
      <c r="Q54" s="200" t="s">
        <v>201</v>
      </c>
      <c r="R54" s="201"/>
      <c r="S54" s="116" t="s">
        <v>202</v>
      </c>
    </row>
    <row r="55" spans="1:32" ht="161.1" customHeight="1">
      <c r="A55" s="20">
        <v>36</v>
      </c>
      <c r="B55" s="109" t="s">
        <v>116</v>
      </c>
      <c r="C55" s="249" t="s">
        <v>52</v>
      </c>
      <c r="D55" s="250"/>
      <c r="E55" s="251">
        <v>9.8000000000000007</v>
      </c>
      <c r="F55" s="252"/>
      <c r="G55" s="116"/>
      <c r="H55" s="253" t="s">
        <v>219</v>
      </c>
      <c r="I55" s="254"/>
      <c r="J55" s="153"/>
      <c r="K55" s="374" t="s">
        <v>148</v>
      </c>
      <c r="L55" s="375"/>
      <c r="M55" s="98"/>
      <c r="N55" s="225" t="s">
        <v>150</v>
      </c>
      <c r="O55" s="226"/>
      <c r="P55" s="63"/>
      <c r="Q55" s="200" t="s">
        <v>184</v>
      </c>
      <c r="R55" s="201"/>
      <c r="S55" s="116"/>
    </row>
    <row r="56" spans="1:32" ht="161.1" customHeight="1">
      <c r="A56" s="91">
        <v>37</v>
      </c>
      <c r="B56" s="109" t="s">
        <v>117</v>
      </c>
      <c r="C56" s="249" t="s">
        <v>52</v>
      </c>
      <c r="D56" s="250"/>
      <c r="E56" s="251">
        <v>13.5</v>
      </c>
      <c r="F56" s="252"/>
      <c r="G56" s="116"/>
      <c r="H56" s="253" t="s">
        <v>220</v>
      </c>
      <c r="I56" s="254"/>
      <c r="J56" s="152"/>
      <c r="K56" s="374" t="s">
        <v>148</v>
      </c>
      <c r="L56" s="375"/>
      <c r="M56" s="98"/>
      <c r="N56" s="225" t="s">
        <v>150</v>
      </c>
      <c r="O56" s="226"/>
      <c r="P56" s="63"/>
      <c r="Q56" s="200" t="s">
        <v>195</v>
      </c>
      <c r="R56" s="201"/>
      <c r="S56" s="116"/>
    </row>
    <row r="57" spans="1:32" ht="92.25" customHeight="1">
      <c r="A57" s="91">
        <v>38</v>
      </c>
      <c r="B57" s="109" t="s">
        <v>136</v>
      </c>
      <c r="C57" s="249" t="s">
        <v>12</v>
      </c>
      <c r="D57" s="250"/>
      <c r="E57" s="251">
        <v>10.9</v>
      </c>
      <c r="F57" s="252"/>
      <c r="G57" s="116"/>
      <c r="H57" s="377" t="s">
        <v>221</v>
      </c>
      <c r="I57" s="378"/>
      <c r="J57" s="153"/>
      <c r="K57" s="402" t="s">
        <v>152</v>
      </c>
      <c r="L57" s="375"/>
      <c r="M57" s="98"/>
      <c r="N57" s="359" t="s">
        <v>231</v>
      </c>
      <c r="O57" s="193"/>
      <c r="P57" s="116" t="s">
        <v>238</v>
      </c>
      <c r="Q57" s="200" t="s">
        <v>203</v>
      </c>
      <c r="R57" s="201"/>
      <c r="S57" s="116" t="s">
        <v>204</v>
      </c>
    </row>
    <row r="58" spans="1:32" ht="107.25" customHeight="1" thickBot="1">
      <c r="A58" s="91">
        <v>39</v>
      </c>
      <c r="B58" s="114" t="s">
        <v>137</v>
      </c>
      <c r="C58" s="263" t="s">
        <v>20</v>
      </c>
      <c r="D58" s="264"/>
      <c r="E58" s="368">
        <v>8.6</v>
      </c>
      <c r="F58" s="369"/>
      <c r="G58" s="130"/>
      <c r="H58" s="261" t="s">
        <v>222</v>
      </c>
      <c r="I58" s="262"/>
      <c r="J58" s="183"/>
      <c r="K58" s="403" t="s">
        <v>149</v>
      </c>
      <c r="L58" s="404"/>
      <c r="M58" s="90"/>
      <c r="N58" s="366" t="s">
        <v>232</v>
      </c>
      <c r="O58" s="367"/>
      <c r="P58" s="72" t="s">
        <v>238</v>
      </c>
      <c r="Q58" s="411" t="s">
        <v>205</v>
      </c>
      <c r="R58" s="260"/>
      <c r="S58" s="130"/>
    </row>
    <row r="59" spans="1:32" ht="15.75">
      <c r="A59" s="9"/>
      <c r="B59" s="16" t="s">
        <v>3</v>
      </c>
      <c r="C59" s="265"/>
      <c r="D59" s="266"/>
      <c r="E59" s="273"/>
      <c r="F59" s="274"/>
      <c r="G59" s="128"/>
      <c r="H59" s="198"/>
      <c r="I59" s="199"/>
      <c r="J59" s="151"/>
      <c r="K59" s="198"/>
      <c r="L59" s="199"/>
      <c r="M59" s="104"/>
      <c r="N59" s="198"/>
      <c r="O59" s="199"/>
      <c r="P59" s="71"/>
      <c r="Q59" s="198"/>
      <c r="R59" s="199"/>
      <c r="S59" s="151"/>
    </row>
    <row r="60" spans="1:32" ht="111.75" customHeight="1">
      <c r="A60" s="20">
        <v>40</v>
      </c>
      <c r="B60" s="108" t="s">
        <v>118</v>
      </c>
      <c r="C60" s="249" t="s">
        <v>13</v>
      </c>
      <c r="D60" s="250"/>
      <c r="E60" s="307" t="s">
        <v>150</v>
      </c>
      <c r="F60" s="308"/>
      <c r="G60" s="131"/>
      <c r="H60" s="223" t="s">
        <v>216</v>
      </c>
      <c r="I60" s="224"/>
      <c r="J60" s="60"/>
      <c r="K60" s="399">
        <v>0.9778</v>
      </c>
      <c r="L60" s="398"/>
      <c r="M60" s="100"/>
      <c r="N60" s="225" t="s">
        <v>150</v>
      </c>
      <c r="O60" s="226"/>
      <c r="P60" s="65"/>
      <c r="Q60" s="200" t="s">
        <v>206</v>
      </c>
      <c r="R60" s="201"/>
      <c r="S60" s="122"/>
    </row>
    <row r="61" spans="1:32" ht="107.25" customHeight="1" thickBot="1">
      <c r="A61" s="8">
        <v>41</v>
      </c>
      <c r="B61" s="110" t="s">
        <v>119</v>
      </c>
      <c r="C61" s="263" t="s">
        <v>8</v>
      </c>
      <c r="D61" s="264"/>
      <c r="E61" s="283" t="s">
        <v>150</v>
      </c>
      <c r="F61" s="284"/>
      <c r="G61" s="131"/>
      <c r="H61" s="348" t="s">
        <v>216</v>
      </c>
      <c r="I61" s="349"/>
      <c r="J61" s="59"/>
      <c r="K61" s="245">
        <v>0.95879999999999999</v>
      </c>
      <c r="L61" s="246"/>
      <c r="M61" s="105"/>
      <c r="N61" s="225" t="s">
        <v>150</v>
      </c>
      <c r="O61" s="226"/>
      <c r="P61" s="73"/>
      <c r="Q61" s="202" t="s">
        <v>184</v>
      </c>
      <c r="R61" s="203"/>
      <c r="S61" s="173"/>
    </row>
    <row r="62" spans="1:32" ht="15.75">
      <c r="A62" s="9"/>
      <c r="B62" s="10" t="s">
        <v>7</v>
      </c>
      <c r="C62" s="265"/>
      <c r="D62" s="266"/>
      <c r="E62" s="273"/>
      <c r="F62" s="274"/>
      <c r="G62" s="128"/>
      <c r="H62" s="198"/>
      <c r="I62" s="199"/>
      <c r="J62" s="151"/>
      <c r="K62" s="104"/>
      <c r="L62" s="104"/>
      <c r="M62" s="104"/>
      <c r="N62" s="198"/>
      <c r="O62" s="199"/>
      <c r="P62" s="71"/>
      <c r="Q62" s="198"/>
      <c r="R62" s="199"/>
      <c r="S62" s="151"/>
    </row>
    <row r="63" spans="1:32" ht="51" customHeight="1">
      <c r="A63" s="20">
        <v>42</v>
      </c>
      <c r="B63" s="115" t="s">
        <v>120</v>
      </c>
      <c r="C63" s="281"/>
      <c r="D63" s="282"/>
      <c r="E63" s="269">
        <v>161</v>
      </c>
      <c r="F63" s="270"/>
      <c r="G63" s="116"/>
      <c r="H63" s="243">
        <v>149</v>
      </c>
      <c r="I63" s="244"/>
      <c r="J63" s="154" t="s">
        <v>236</v>
      </c>
      <c r="K63" s="247">
        <v>254</v>
      </c>
      <c r="L63" s="248"/>
      <c r="M63" s="98"/>
      <c r="N63" s="200">
        <v>1196</v>
      </c>
      <c r="O63" s="201"/>
      <c r="P63" s="187" t="s">
        <v>237</v>
      </c>
      <c r="Q63" s="192">
        <v>641</v>
      </c>
      <c r="R63" s="193"/>
      <c r="S63" s="116"/>
    </row>
    <row r="64" spans="1:32" ht="141" customHeight="1">
      <c r="A64" s="20">
        <v>43</v>
      </c>
      <c r="B64" s="108" t="s">
        <v>121</v>
      </c>
      <c r="C64" s="249" t="s">
        <v>30</v>
      </c>
      <c r="D64" s="250"/>
      <c r="E64" s="269">
        <v>911</v>
      </c>
      <c r="F64" s="270"/>
      <c r="G64" s="132"/>
      <c r="H64" s="379">
        <f>152347/H63</f>
        <v>1022.4630872483222</v>
      </c>
      <c r="I64" s="380"/>
      <c r="J64" s="155" t="s">
        <v>223</v>
      </c>
      <c r="K64" s="247">
        <f>K33/K63</f>
        <v>604.2125984251968</v>
      </c>
      <c r="L64" s="248"/>
      <c r="M64" s="53"/>
      <c r="N64" s="225" t="s">
        <v>150</v>
      </c>
      <c r="O64" s="226"/>
      <c r="P64" s="74"/>
      <c r="Q64" s="200">
        <v>726.92</v>
      </c>
      <c r="R64" s="201"/>
      <c r="S64" s="174" t="s">
        <v>207</v>
      </c>
    </row>
    <row r="65" spans="1:32" ht="117" customHeight="1">
      <c r="A65" s="20">
        <v>44</v>
      </c>
      <c r="B65" s="108" t="s">
        <v>122</v>
      </c>
      <c r="C65" s="249" t="s">
        <v>61</v>
      </c>
      <c r="D65" s="250"/>
      <c r="E65" s="269">
        <v>119</v>
      </c>
      <c r="F65" s="270"/>
      <c r="G65" s="133"/>
      <c r="H65" s="243">
        <v>371</v>
      </c>
      <c r="I65" s="244"/>
      <c r="J65" s="156" t="s">
        <v>223</v>
      </c>
      <c r="K65" s="247">
        <f>5549/K63</f>
        <v>21.846456692913385</v>
      </c>
      <c r="L65" s="248"/>
      <c r="M65" s="54"/>
      <c r="N65" s="225" t="s">
        <v>150</v>
      </c>
      <c r="O65" s="226"/>
      <c r="P65" s="75"/>
      <c r="Q65" s="200">
        <v>67.63</v>
      </c>
      <c r="R65" s="201"/>
      <c r="S65" s="175"/>
    </row>
    <row r="66" spans="1:32" ht="112.5" customHeight="1" thickBot="1">
      <c r="A66" s="8">
        <v>45</v>
      </c>
      <c r="B66" s="110" t="s">
        <v>123</v>
      </c>
      <c r="C66" s="263"/>
      <c r="D66" s="264"/>
      <c r="E66" s="267">
        <v>329647</v>
      </c>
      <c r="F66" s="268"/>
      <c r="G66" s="134"/>
      <c r="H66" s="257">
        <v>207692</v>
      </c>
      <c r="I66" s="258"/>
      <c r="J66" s="184" t="s">
        <v>224</v>
      </c>
      <c r="K66" s="407">
        <v>410760</v>
      </c>
      <c r="L66" s="408"/>
      <c r="M66" s="55"/>
      <c r="N66" s="259">
        <v>8784097</v>
      </c>
      <c r="O66" s="260"/>
      <c r="P66" s="76"/>
      <c r="Q66" s="204">
        <v>661822</v>
      </c>
      <c r="R66" s="205"/>
      <c r="S66" s="176" t="s">
        <v>208</v>
      </c>
    </row>
    <row r="67" spans="1:32" ht="15.75">
      <c r="A67" s="9"/>
      <c r="B67" s="10" t="s">
        <v>14</v>
      </c>
      <c r="C67" s="265"/>
      <c r="D67" s="266"/>
      <c r="E67" s="273"/>
      <c r="F67" s="274"/>
      <c r="G67" s="128"/>
      <c r="H67" s="198"/>
      <c r="I67" s="199"/>
      <c r="J67" s="151"/>
      <c r="K67" s="198"/>
      <c r="L67" s="199"/>
      <c r="M67" s="52"/>
      <c r="N67" s="198"/>
      <c r="O67" s="199"/>
      <c r="P67" s="71"/>
      <c r="Q67" s="198"/>
      <c r="R67" s="199"/>
      <c r="S67" s="151"/>
    </row>
    <row r="68" spans="1:32" ht="67.5" customHeight="1">
      <c r="A68" s="20">
        <v>46</v>
      </c>
      <c r="B68" s="108" t="s">
        <v>139</v>
      </c>
      <c r="C68" s="279" t="s">
        <v>22</v>
      </c>
      <c r="D68" s="280"/>
      <c r="E68" s="271" t="s">
        <v>128</v>
      </c>
      <c r="F68" s="272"/>
      <c r="G68" s="135"/>
      <c r="H68" s="241" t="s">
        <v>141</v>
      </c>
      <c r="I68" s="242"/>
      <c r="J68" s="157" t="s">
        <v>144</v>
      </c>
      <c r="K68" s="409" t="s">
        <v>64</v>
      </c>
      <c r="L68" s="375"/>
      <c r="M68" s="56"/>
      <c r="N68" s="255" t="s">
        <v>145</v>
      </c>
      <c r="O68" s="256"/>
      <c r="P68" s="116"/>
      <c r="Q68" s="192" t="s">
        <v>80</v>
      </c>
      <c r="R68" s="193"/>
      <c r="S68" s="135"/>
    </row>
    <row r="69" spans="1:32" ht="44.25" customHeight="1">
      <c r="A69" s="20">
        <v>47</v>
      </c>
      <c r="B69" s="108" t="s">
        <v>138</v>
      </c>
      <c r="C69" s="279" t="s">
        <v>23</v>
      </c>
      <c r="D69" s="280"/>
      <c r="E69" s="285" t="s">
        <v>244</v>
      </c>
      <c r="F69" s="272"/>
      <c r="G69" s="135"/>
      <c r="H69" s="241" t="s">
        <v>142</v>
      </c>
      <c r="I69" s="242"/>
      <c r="J69" s="157" t="s">
        <v>144</v>
      </c>
      <c r="K69" s="410">
        <v>0</v>
      </c>
      <c r="L69" s="375">
        <v>0</v>
      </c>
      <c r="M69" s="56"/>
      <c r="N69" s="255" t="s">
        <v>146</v>
      </c>
      <c r="O69" s="256"/>
      <c r="P69" s="116"/>
      <c r="Q69" s="192" t="s">
        <v>81</v>
      </c>
      <c r="R69" s="193"/>
      <c r="S69" s="135"/>
    </row>
    <row r="70" spans="1:32" ht="51.75" customHeight="1">
      <c r="A70" s="20">
        <v>48</v>
      </c>
      <c r="B70" s="108" t="s">
        <v>140</v>
      </c>
      <c r="C70" s="279" t="s">
        <v>23</v>
      </c>
      <c r="D70" s="280"/>
      <c r="E70" s="271" t="s">
        <v>129</v>
      </c>
      <c r="F70" s="272" t="s">
        <v>129</v>
      </c>
      <c r="G70" s="135"/>
      <c r="H70" s="241" t="s">
        <v>143</v>
      </c>
      <c r="I70" s="242"/>
      <c r="J70" s="157"/>
      <c r="K70" s="409" t="s">
        <v>65</v>
      </c>
      <c r="L70" s="375" t="s">
        <v>44</v>
      </c>
      <c r="M70" s="56"/>
      <c r="N70" s="255" t="s">
        <v>233</v>
      </c>
      <c r="O70" s="256"/>
      <c r="P70" s="116"/>
      <c r="Q70" s="192" t="s">
        <v>82</v>
      </c>
      <c r="R70" s="193"/>
      <c r="S70" s="135"/>
    </row>
    <row r="71" spans="1:32" ht="98.25" customHeight="1">
      <c r="A71" s="20">
        <v>49</v>
      </c>
      <c r="B71" s="108" t="s">
        <v>124</v>
      </c>
      <c r="C71" s="279" t="s">
        <v>23</v>
      </c>
      <c r="D71" s="280"/>
      <c r="E71" s="285" t="s">
        <v>245</v>
      </c>
      <c r="F71" s="272" t="s">
        <v>130</v>
      </c>
      <c r="G71" s="135"/>
      <c r="H71" s="241" t="s">
        <v>134</v>
      </c>
      <c r="I71" s="242"/>
      <c r="J71" s="157"/>
      <c r="K71" s="410" t="s">
        <v>77</v>
      </c>
      <c r="L71" s="375" t="s">
        <v>45</v>
      </c>
      <c r="M71" s="56"/>
      <c r="N71" s="255" t="s">
        <v>234</v>
      </c>
      <c r="O71" s="256"/>
      <c r="P71" s="116"/>
      <c r="Q71" s="192" t="s">
        <v>82</v>
      </c>
      <c r="R71" s="193"/>
      <c r="S71" s="135"/>
    </row>
    <row r="72" spans="1:32" ht="72.75" customHeight="1">
      <c r="A72" s="20">
        <v>50</v>
      </c>
      <c r="B72" s="109" t="s">
        <v>125</v>
      </c>
      <c r="C72" s="279" t="s">
        <v>23</v>
      </c>
      <c r="D72" s="280"/>
      <c r="E72" s="285" t="s">
        <v>131</v>
      </c>
      <c r="F72" s="272" t="s">
        <v>132</v>
      </c>
      <c r="G72" s="135"/>
      <c r="H72" s="241" t="s">
        <v>135</v>
      </c>
      <c r="I72" s="242"/>
      <c r="J72" s="157" t="s">
        <v>133</v>
      </c>
      <c r="K72" s="410" t="s">
        <v>66</v>
      </c>
      <c r="L72" s="375" t="s">
        <v>46</v>
      </c>
      <c r="M72" s="56"/>
      <c r="N72" s="255" t="s">
        <v>235</v>
      </c>
      <c r="O72" s="256"/>
      <c r="P72" s="116"/>
      <c r="Q72" s="194" t="s">
        <v>83</v>
      </c>
      <c r="R72" s="195"/>
      <c r="S72" s="135" t="s">
        <v>84</v>
      </c>
    </row>
    <row r="73" spans="1:32" ht="65.25" customHeight="1" thickBot="1">
      <c r="A73" s="3">
        <v>51</v>
      </c>
      <c r="B73" s="113" t="s">
        <v>126</v>
      </c>
      <c r="C73" s="275" t="s">
        <v>48</v>
      </c>
      <c r="D73" s="276"/>
      <c r="E73" s="283" t="s">
        <v>150</v>
      </c>
      <c r="F73" s="284"/>
      <c r="G73" s="136"/>
      <c r="H73" s="364"/>
      <c r="I73" s="365"/>
      <c r="J73" s="158"/>
      <c r="K73" s="405" t="s">
        <v>154</v>
      </c>
      <c r="L73" s="406"/>
      <c r="M73" s="106"/>
      <c r="N73" s="362" t="s">
        <v>150</v>
      </c>
      <c r="O73" s="363"/>
      <c r="P73" s="77"/>
      <c r="Q73" s="196" t="s">
        <v>209</v>
      </c>
      <c r="R73" s="197"/>
      <c r="S73" s="177" t="s">
        <v>210</v>
      </c>
    </row>
    <row r="74" spans="1:32" s="22" customFormat="1" ht="15.75" customHeight="1">
      <c r="A74" s="7"/>
      <c r="B74" s="29"/>
      <c r="C74" s="30"/>
      <c r="D74" s="30"/>
      <c r="E74" s="31"/>
      <c r="F74" s="31"/>
      <c r="G74" s="32"/>
      <c r="H74" s="84"/>
      <c r="I74" s="84"/>
      <c r="J74" s="32"/>
      <c r="K74" s="93"/>
      <c r="L74" s="93"/>
      <c r="M74" s="32"/>
      <c r="N74" s="32"/>
      <c r="O74" s="32"/>
      <c r="P74" s="78"/>
      <c r="Q74" s="32"/>
      <c r="R74" s="32"/>
      <c r="S74" s="32"/>
      <c r="T74" s="24"/>
      <c r="U74" s="24"/>
      <c r="V74" s="24"/>
      <c r="W74" s="24"/>
      <c r="X74" s="24"/>
      <c r="Y74" s="24"/>
      <c r="Z74" s="24"/>
      <c r="AA74" s="24"/>
      <c r="AB74" s="24"/>
      <c r="AC74" s="24"/>
      <c r="AD74" s="24"/>
      <c r="AE74" s="24"/>
      <c r="AF74" s="24"/>
    </row>
    <row r="75" spans="1:32">
      <c r="A75" s="4"/>
      <c r="B75" s="33"/>
      <c r="C75" s="34"/>
      <c r="D75" s="34"/>
      <c r="E75" s="35"/>
      <c r="F75" s="35"/>
      <c r="G75" s="36"/>
      <c r="H75" s="85"/>
      <c r="I75" s="85"/>
      <c r="J75" s="36"/>
      <c r="K75" s="94"/>
      <c r="L75" s="94"/>
      <c r="M75" s="36"/>
      <c r="N75" s="36"/>
      <c r="O75" s="36"/>
      <c r="P75" s="79"/>
      <c r="Q75" s="36"/>
      <c r="R75" s="36"/>
      <c r="S75" s="36"/>
    </row>
    <row r="76" spans="1:32">
      <c r="A76" s="5"/>
      <c r="B76" s="37"/>
      <c r="C76" s="26"/>
      <c r="D76" s="26"/>
      <c r="E76" s="38"/>
      <c r="F76" s="38"/>
      <c r="G76" s="39"/>
      <c r="H76" s="86"/>
      <c r="I76" s="86"/>
      <c r="J76" s="39"/>
      <c r="K76" s="95"/>
      <c r="L76" s="95"/>
      <c r="M76" s="39"/>
      <c r="N76" s="39"/>
      <c r="O76" s="39"/>
      <c r="P76" s="80"/>
      <c r="Q76" s="39"/>
      <c r="R76" s="39"/>
      <c r="S76" s="39"/>
    </row>
    <row r="77" spans="1:32">
      <c r="A77" s="5"/>
      <c r="B77" s="37"/>
      <c r="C77" s="26"/>
      <c r="D77" s="26"/>
      <c r="E77" s="38"/>
      <c r="F77" s="38"/>
      <c r="G77" s="39"/>
      <c r="H77" s="86"/>
      <c r="I77" s="86"/>
      <c r="J77" s="39"/>
      <c r="K77" s="95"/>
      <c r="L77" s="95"/>
      <c r="M77" s="39"/>
      <c r="N77" s="39"/>
      <c r="O77" s="39"/>
      <c r="P77" s="80"/>
      <c r="Q77" s="39"/>
      <c r="R77" s="39"/>
      <c r="S77" s="39"/>
    </row>
    <row r="78" spans="1:32">
      <c r="A78" s="5"/>
      <c r="B78" s="37"/>
      <c r="C78" s="26"/>
      <c r="D78" s="26"/>
      <c r="E78" s="38"/>
      <c r="F78" s="38"/>
      <c r="G78" s="39"/>
      <c r="H78" s="86"/>
      <c r="I78" s="86"/>
      <c r="J78" s="39"/>
      <c r="K78" s="95"/>
      <c r="L78" s="95"/>
      <c r="M78" s="39"/>
      <c r="N78" s="39"/>
      <c r="O78" s="39"/>
      <c r="P78" s="80"/>
      <c r="Q78" s="39"/>
      <c r="R78" s="39"/>
      <c r="S78" s="39"/>
    </row>
    <row r="79" spans="1:32">
      <c r="A79" s="5"/>
      <c r="B79" s="37"/>
      <c r="C79" s="26"/>
      <c r="D79" s="26"/>
      <c r="E79" s="38"/>
      <c r="F79" s="38"/>
      <c r="G79" s="39"/>
      <c r="H79" s="86"/>
      <c r="I79" s="86"/>
      <c r="J79" s="39"/>
      <c r="K79" s="39"/>
      <c r="L79" s="86"/>
      <c r="M79" s="86"/>
      <c r="N79" s="39"/>
      <c r="O79" s="39"/>
      <c r="P79" s="80"/>
      <c r="Q79" s="39"/>
      <c r="R79" s="39"/>
      <c r="S79" s="39"/>
    </row>
    <row r="80" spans="1:32">
      <c r="A80" s="5"/>
      <c r="B80" s="37"/>
      <c r="C80" s="26"/>
      <c r="D80" s="26"/>
      <c r="E80" s="38"/>
      <c r="F80" s="38"/>
      <c r="G80" s="39"/>
      <c r="H80" s="86"/>
      <c r="I80" s="86"/>
      <c r="J80" s="39"/>
      <c r="K80" s="39"/>
      <c r="L80" s="86"/>
      <c r="M80" s="86"/>
      <c r="N80" s="39"/>
      <c r="O80" s="39"/>
      <c r="P80" s="80"/>
      <c r="Q80" s="39"/>
      <c r="R80" s="39"/>
      <c r="S80" s="39"/>
    </row>
    <row r="81" spans="1:32">
      <c r="A81" s="5"/>
      <c r="B81" s="37"/>
      <c r="C81" s="26"/>
      <c r="D81" s="26"/>
      <c r="E81" s="38"/>
      <c r="F81" s="38"/>
      <c r="G81" s="39"/>
      <c r="H81" s="86"/>
      <c r="I81" s="86"/>
      <c r="J81" s="39"/>
      <c r="K81" s="39"/>
      <c r="L81" s="86"/>
      <c r="M81" s="86"/>
      <c r="N81" s="39"/>
      <c r="O81" s="39"/>
      <c r="P81" s="80"/>
      <c r="Q81" s="39"/>
      <c r="R81" s="39"/>
      <c r="S81" s="39"/>
    </row>
    <row r="82" spans="1:32">
      <c r="A82" s="5"/>
      <c r="B82" s="37"/>
      <c r="C82" s="26"/>
      <c r="D82" s="26"/>
      <c r="E82" s="38"/>
      <c r="F82" s="38"/>
      <c r="G82" s="39"/>
      <c r="H82" s="86"/>
      <c r="I82" s="86"/>
      <c r="J82" s="39"/>
      <c r="K82" s="39"/>
      <c r="L82" s="86"/>
      <c r="M82" s="86"/>
      <c r="N82" s="39"/>
      <c r="O82" s="39"/>
      <c r="P82" s="80"/>
      <c r="Q82" s="39"/>
      <c r="R82" s="39"/>
      <c r="S82" s="39"/>
    </row>
    <row r="83" spans="1:32">
      <c r="A83" s="5"/>
      <c r="B83" s="37"/>
      <c r="C83" s="26"/>
      <c r="D83" s="26"/>
      <c r="E83" s="38"/>
      <c r="F83" s="38"/>
      <c r="G83" s="39"/>
      <c r="H83" s="86"/>
      <c r="I83" s="86"/>
      <c r="J83" s="39"/>
      <c r="K83" s="39"/>
      <c r="L83" s="86"/>
      <c r="M83" s="86"/>
      <c r="N83" s="39"/>
      <c r="O83" s="39"/>
      <c r="P83" s="80"/>
      <c r="Q83" s="39"/>
      <c r="R83" s="39"/>
      <c r="S83" s="39"/>
    </row>
    <row r="84" spans="1:32">
      <c r="A84" s="5"/>
      <c r="B84" s="37"/>
      <c r="C84" s="26"/>
      <c r="D84" s="26"/>
      <c r="E84" s="38"/>
      <c r="F84" s="38"/>
      <c r="G84" s="39"/>
      <c r="H84" s="86"/>
      <c r="I84" s="86"/>
      <c r="J84" s="39"/>
      <c r="K84" s="39"/>
      <c r="L84" s="86"/>
      <c r="M84" s="86"/>
      <c r="N84" s="39"/>
      <c r="O84" s="39"/>
      <c r="P84" s="80"/>
      <c r="Q84" s="39"/>
      <c r="R84" s="39"/>
      <c r="S84" s="39"/>
    </row>
    <row r="85" spans="1:32">
      <c r="A85" s="5"/>
      <c r="B85" s="37"/>
      <c r="C85" s="26"/>
      <c r="D85" s="26"/>
      <c r="E85" s="38"/>
      <c r="F85" s="38"/>
      <c r="G85" s="39"/>
      <c r="H85" s="86"/>
      <c r="I85" s="86"/>
      <c r="J85" s="39"/>
      <c r="K85" s="39"/>
      <c r="L85" s="86"/>
      <c r="M85" s="86"/>
      <c r="N85" s="39"/>
      <c r="O85" s="39"/>
      <c r="P85" s="80"/>
      <c r="Q85" s="39"/>
      <c r="R85" s="39"/>
      <c r="S85" s="39"/>
    </row>
    <row r="86" spans="1:32">
      <c r="A86" s="5"/>
      <c r="B86" s="37"/>
      <c r="C86" s="26"/>
      <c r="D86" s="26"/>
      <c r="E86" s="38"/>
      <c r="F86" s="38"/>
      <c r="G86" s="39"/>
      <c r="H86" s="86"/>
      <c r="I86" s="86"/>
      <c r="J86" s="39"/>
      <c r="K86" s="95"/>
      <c r="L86" s="95"/>
      <c r="M86" s="163"/>
      <c r="N86" s="163"/>
      <c r="O86" s="163"/>
      <c r="P86" s="80"/>
      <c r="Q86" s="39"/>
      <c r="R86" s="39"/>
      <c r="S86" s="39"/>
    </row>
    <row r="87" spans="1:32">
      <c r="A87" s="5"/>
      <c r="B87" s="37"/>
      <c r="C87" s="26"/>
      <c r="D87" s="26"/>
      <c r="E87" s="38"/>
      <c r="F87" s="38"/>
      <c r="G87" s="39"/>
      <c r="H87" s="86"/>
      <c r="I87" s="86"/>
      <c r="J87" s="39"/>
      <c r="K87" s="95"/>
      <c r="L87" s="95"/>
      <c r="M87" s="39"/>
      <c r="N87" s="39"/>
      <c r="O87" s="39"/>
      <c r="P87" s="80"/>
      <c r="Q87" s="39"/>
      <c r="R87" s="39"/>
      <c r="S87" s="39"/>
    </row>
    <row r="88" spans="1:32">
      <c r="A88" s="5"/>
      <c r="B88" s="37"/>
      <c r="C88" s="26"/>
      <c r="D88" s="26"/>
      <c r="E88" s="38"/>
      <c r="F88" s="38"/>
      <c r="G88" s="39"/>
      <c r="H88" s="86"/>
      <c r="I88" s="86"/>
      <c r="J88" s="39"/>
      <c r="K88" s="95"/>
      <c r="L88" s="95"/>
      <c r="M88" s="39"/>
      <c r="N88" s="39"/>
      <c r="O88" s="39"/>
      <c r="P88" s="80"/>
      <c r="Q88" s="39"/>
      <c r="R88" s="39"/>
      <c r="S88" s="39"/>
    </row>
    <row r="89" spans="1:32">
      <c r="A89" s="5"/>
      <c r="B89" s="37"/>
      <c r="C89" s="26"/>
      <c r="D89" s="26"/>
      <c r="E89" s="38"/>
      <c r="F89" s="38"/>
      <c r="G89" s="39"/>
      <c r="H89" s="86"/>
      <c r="I89" s="86"/>
      <c r="J89" s="39"/>
      <c r="K89" s="95"/>
      <c r="L89" s="95"/>
      <c r="M89" s="39"/>
      <c r="N89" s="39"/>
      <c r="O89" s="39"/>
      <c r="P89" s="80"/>
      <c r="Q89" s="39"/>
      <c r="R89" s="39"/>
      <c r="S89" s="39"/>
    </row>
    <row r="90" spans="1:32">
      <c r="A90" s="5"/>
      <c r="B90" s="37"/>
      <c r="C90" s="26"/>
      <c r="D90" s="26"/>
      <c r="E90" s="38"/>
      <c r="F90" s="38"/>
      <c r="G90" s="39"/>
      <c r="H90" s="86"/>
      <c r="I90" s="86"/>
      <c r="J90" s="39"/>
      <c r="K90" s="95"/>
      <c r="L90" s="95"/>
      <c r="M90" s="39"/>
      <c r="N90" s="39"/>
      <c r="O90" s="39"/>
      <c r="P90" s="80"/>
      <c r="Q90" s="39"/>
      <c r="R90" s="39"/>
      <c r="S90" s="39"/>
      <c r="T90" s="21"/>
      <c r="U90" s="21"/>
      <c r="V90" s="21"/>
      <c r="W90" s="21"/>
      <c r="X90" s="21"/>
      <c r="Y90" s="21"/>
      <c r="Z90" s="21"/>
      <c r="AA90" s="21"/>
      <c r="AB90" s="21"/>
      <c r="AC90" s="21"/>
      <c r="AD90" s="21"/>
      <c r="AE90" s="21"/>
      <c r="AF90" s="21"/>
    </row>
    <row r="91" spans="1:32">
      <c r="A91" s="5"/>
      <c r="B91" s="37"/>
      <c r="C91" s="26"/>
      <c r="D91" s="26"/>
      <c r="E91" s="38"/>
      <c r="F91" s="38"/>
      <c r="G91" s="39"/>
      <c r="H91" s="86"/>
      <c r="I91" s="86"/>
      <c r="J91" s="39"/>
      <c r="K91" s="95"/>
      <c r="L91" s="95"/>
      <c r="M91" s="39"/>
      <c r="N91" s="39"/>
      <c r="O91" s="39"/>
      <c r="P91" s="80"/>
      <c r="Q91" s="39"/>
      <c r="R91" s="39"/>
      <c r="S91" s="39"/>
      <c r="T91" s="21"/>
      <c r="U91" s="21"/>
      <c r="V91" s="21"/>
      <c r="W91" s="21"/>
      <c r="X91" s="21"/>
      <c r="Y91" s="21"/>
      <c r="Z91" s="21"/>
      <c r="AA91" s="21"/>
      <c r="AB91" s="21"/>
      <c r="AC91" s="21"/>
      <c r="AD91" s="21"/>
      <c r="AE91" s="21"/>
      <c r="AF91" s="21"/>
    </row>
    <row r="92" spans="1:32">
      <c r="A92" s="5"/>
      <c r="B92" s="37"/>
      <c r="C92" s="26"/>
      <c r="D92" s="26"/>
      <c r="E92" s="38"/>
      <c r="F92" s="38"/>
      <c r="G92" s="39"/>
      <c r="H92" s="86"/>
      <c r="I92" s="86"/>
      <c r="J92" s="39"/>
      <c r="K92" s="95"/>
      <c r="L92" s="95"/>
      <c r="M92" s="39"/>
      <c r="N92" s="39"/>
      <c r="O92" s="39"/>
      <c r="P92" s="80"/>
      <c r="Q92" s="39"/>
      <c r="R92" s="39"/>
      <c r="S92" s="39"/>
      <c r="T92" s="21"/>
      <c r="U92" s="21"/>
      <c r="V92" s="21"/>
      <c r="W92" s="21"/>
      <c r="X92" s="21"/>
      <c r="Y92" s="21"/>
      <c r="Z92" s="21"/>
      <c r="AA92" s="21"/>
      <c r="AB92" s="21"/>
      <c r="AC92" s="21"/>
      <c r="AD92" s="21"/>
      <c r="AE92" s="21"/>
      <c r="AF92" s="21"/>
    </row>
    <row r="93" spans="1:32">
      <c r="A93" s="5"/>
      <c r="B93" s="37"/>
      <c r="C93" s="26"/>
      <c r="D93" s="26"/>
      <c r="E93" s="38"/>
      <c r="F93" s="38"/>
      <c r="G93" s="39"/>
      <c r="H93" s="86"/>
      <c r="I93" s="86"/>
      <c r="J93" s="39"/>
      <c r="K93" s="95"/>
      <c r="L93" s="95"/>
      <c r="M93" s="39"/>
      <c r="N93" s="39"/>
      <c r="O93" s="39"/>
      <c r="P93" s="80"/>
      <c r="Q93" s="39"/>
      <c r="R93" s="39"/>
      <c r="S93" s="39"/>
      <c r="T93" s="21"/>
      <c r="U93" s="21"/>
      <c r="V93" s="21"/>
      <c r="W93" s="21"/>
      <c r="X93" s="21"/>
      <c r="Y93" s="21"/>
      <c r="Z93" s="21"/>
      <c r="AA93" s="21"/>
      <c r="AB93" s="21"/>
      <c r="AC93" s="21"/>
      <c r="AD93" s="21"/>
      <c r="AE93" s="21"/>
      <c r="AF93" s="21"/>
    </row>
    <row r="94" spans="1:32">
      <c r="A94" s="5"/>
      <c r="B94" s="37"/>
      <c r="C94" s="26"/>
      <c r="D94" s="26"/>
      <c r="E94" s="38"/>
      <c r="F94" s="38"/>
      <c r="G94" s="39"/>
      <c r="H94" s="86"/>
      <c r="I94" s="86"/>
      <c r="J94" s="39"/>
      <c r="K94" s="95"/>
      <c r="L94" s="95"/>
      <c r="M94" s="39"/>
      <c r="N94" s="39"/>
      <c r="O94" s="39"/>
      <c r="P94" s="80"/>
      <c r="Q94" s="39"/>
      <c r="R94" s="39"/>
      <c r="S94" s="39"/>
      <c r="T94" s="21"/>
      <c r="U94" s="21"/>
      <c r="V94" s="21"/>
      <c r="W94" s="21"/>
      <c r="X94" s="21"/>
      <c r="Y94" s="21"/>
      <c r="Z94" s="21"/>
      <c r="AA94" s="21"/>
      <c r="AB94" s="21"/>
      <c r="AC94" s="21"/>
      <c r="AD94" s="21"/>
      <c r="AE94" s="21"/>
      <c r="AF94" s="21"/>
    </row>
    <row r="95" spans="1:32">
      <c r="A95" s="5"/>
      <c r="B95" s="37"/>
      <c r="C95" s="26"/>
      <c r="D95" s="26"/>
      <c r="E95" s="38"/>
      <c r="F95" s="38"/>
      <c r="G95" s="39"/>
      <c r="H95" s="86"/>
      <c r="I95" s="86"/>
      <c r="J95" s="39"/>
      <c r="K95" s="95"/>
      <c r="L95" s="95"/>
      <c r="M95" s="39"/>
      <c r="N95" s="39"/>
      <c r="O95" s="39"/>
      <c r="P95" s="80"/>
      <c r="Q95" s="39"/>
      <c r="R95" s="39"/>
      <c r="S95" s="39"/>
      <c r="T95" s="21"/>
      <c r="U95" s="21"/>
      <c r="V95" s="21"/>
      <c r="W95" s="21"/>
      <c r="X95" s="21"/>
      <c r="Y95" s="21"/>
      <c r="Z95" s="21"/>
      <c r="AA95" s="21"/>
      <c r="AB95" s="21"/>
      <c r="AC95" s="21"/>
      <c r="AD95" s="21"/>
      <c r="AE95" s="21"/>
      <c r="AF95" s="21"/>
    </row>
    <row r="96" spans="1:32">
      <c r="A96" s="5"/>
      <c r="B96" s="37"/>
      <c r="C96" s="26"/>
      <c r="D96" s="26"/>
      <c r="E96" s="38"/>
      <c r="F96" s="38"/>
      <c r="G96" s="39"/>
      <c r="H96" s="86"/>
      <c r="I96" s="86"/>
      <c r="J96" s="39"/>
      <c r="K96" s="95"/>
      <c r="L96" s="95"/>
      <c r="M96" s="39"/>
      <c r="N96" s="39"/>
      <c r="O96" s="39"/>
      <c r="P96" s="80"/>
      <c r="Q96" s="39"/>
      <c r="R96" s="39"/>
      <c r="S96" s="39"/>
      <c r="T96" s="21"/>
      <c r="U96" s="21"/>
      <c r="V96" s="21"/>
      <c r="W96" s="21"/>
      <c r="X96" s="21"/>
      <c r="Y96" s="21"/>
      <c r="Z96" s="21"/>
      <c r="AA96" s="21"/>
      <c r="AB96" s="21"/>
      <c r="AC96" s="21"/>
      <c r="AD96" s="21"/>
      <c r="AE96" s="21"/>
      <c r="AF96" s="21"/>
    </row>
    <row r="97" spans="1:32">
      <c r="A97" s="5"/>
      <c r="B97" s="37"/>
      <c r="C97" s="26"/>
      <c r="D97" s="26"/>
      <c r="E97" s="38"/>
      <c r="F97" s="38"/>
      <c r="G97" s="39"/>
      <c r="H97" s="86"/>
      <c r="I97" s="86"/>
      <c r="J97" s="39"/>
      <c r="K97" s="95"/>
      <c r="L97" s="95"/>
      <c r="M97" s="39"/>
      <c r="N97" s="39"/>
      <c r="O97" s="39"/>
      <c r="P97" s="80"/>
      <c r="Q97" s="39"/>
      <c r="R97" s="39"/>
      <c r="S97" s="39"/>
      <c r="T97" s="21"/>
      <c r="U97" s="21"/>
      <c r="V97" s="21"/>
      <c r="W97" s="21"/>
      <c r="X97" s="21"/>
      <c r="Y97" s="21"/>
      <c r="Z97" s="21"/>
      <c r="AA97" s="21"/>
      <c r="AB97" s="21"/>
      <c r="AC97" s="21"/>
      <c r="AD97" s="21"/>
      <c r="AE97" s="21"/>
      <c r="AF97" s="21"/>
    </row>
    <row r="98" spans="1:32">
      <c r="A98" s="5"/>
      <c r="B98" s="37"/>
      <c r="C98" s="26"/>
      <c r="D98" s="26"/>
      <c r="E98" s="38"/>
      <c r="F98" s="38"/>
      <c r="G98" s="39"/>
      <c r="H98" s="86"/>
      <c r="I98" s="86"/>
      <c r="J98" s="39"/>
      <c r="K98" s="95"/>
      <c r="L98" s="95"/>
      <c r="M98" s="39"/>
      <c r="N98" s="39"/>
      <c r="O98" s="39"/>
      <c r="P98" s="80"/>
      <c r="Q98" s="39"/>
      <c r="R98" s="39"/>
      <c r="S98" s="39"/>
      <c r="T98" s="21"/>
      <c r="U98" s="21"/>
      <c r="V98" s="21"/>
      <c r="W98" s="21"/>
      <c r="X98" s="21"/>
      <c r="Y98" s="21"/>
      <c r="Z98" s="21"/>
      <c r="AA98" s="21"/>
      <c r="AB98" s="21"/>
      <c r="AC98" s="21"/>
      <c r="AD98" s="21"/>
      <c r="AE98" s="21"/>
      <c r="AF98" s="21"/>
    </row>
    <row r="99" spans="1:32">
      <c r="A99" s="5"/>
      <c r="B99" s="37"/>
      <c r="C99" s="26"/>
      <c r="D99" s="26"/>
      <c r="E99" s="38"/>
      <c r="F99" s="38"/>
      <c r="G99" s="39"/>
      <c r="H99" s="86"/>
      <c r="I99" s="86"/>
      <c r="J99" s="39"/>
      <c r="K99" s="95"/>
      <c r="L99" s="95"/>
      <c r="M99" s="39"/>
      <c r="N99" s="39"/>
      <c r="O99" s="39"/>
      <c r="P99" s="80"/>
      <c r="Q99" s="39"/>
      <c r="R99" s="39"/>
      <c r="S99" s="39"/>
      <c r="T99" s="21"/>
      <c r="U99" s="21"/>
      <c r="V99" s="21"/>
      <c r="W99" s="21"/>
      <c r="X99" s="21"/>
      <c r="Y99" s="21"/>
      <c r="Z99" s="21"/>
      <c r="AA99" s="21"/>
      <c r="AB99" s="21"/>
      <c r="AC99" s="21"/>
      <c r="AD99" s="21"/>
      <c r="AE99" s="21"/>
      <c r="AF99" s="21"/>
    </row>
    <row r="100" spans="1:32">
      <c r="A100" s="5"/>
      <c r="B100" s="37"/>
      <c r="C100" s="26"/>
      <c r="D100" s="26"/>
      <c r="E100" s="38"/>
      <c r="F100" s="38"/>
      <c r="G100" s="39"/>
      <c r="H100" s="86"/>
      <c r="I100" s="86"/>
      <c r="J100" s="39"/>
      <c r="K100" s="95"/>
      <c r="L100" s="95"/>
      <c r="M100" s="39"/>
      <c r="N100" s="39"/>
      <c r="O100" s="39"/>
      <c r="P100" s="80"/>
      <c r="Q100" s="39"/>
      <c r="R100" s="39"/>
      <c r="S100" s="39"/>
      <c r="T100" s="21"/>
      <c r="U100" s="21"/>
      <c r="V100" s="21"/>
      <c r="W100" s="21"/>
      <c r="X100" s="21"/>
      <c r="Y100" s="21"/>
      <c r="Z100" s="21"/>
      <c r="AA100" s="21"/>
      <c r="AB100" s="21"/>
      <c r="AC100" s="21"/>
      <c r="AD100" s="21"/>
      <c r="AE100" s="21"/>
      <c r="AF100" s="21"/>
    </row>
    <row r="101" spans="1:32">
      <c r="A101" s="5"/>
      <c r="B101" s="37"/>
      <c r="C101" s="26"/>
      <c r="D101" s="26"/>
      <c r="E101" s="38"/>
      <c r="F101" s="38"/>
      <c r="G101" s="39"/>
      <c r="H101" s="86"/>
      <c r="I101" s="86"/>
      <c r="J101" s="39"/>
      <c r="K101" s="95"/>
      <c r="L101" s="95"/>
      <c r="M101" s="39"/>
      <c r="N101" s="39"/>
      <c r="O101" s="39"/>
      <c r="P101" s="80"/>
      <c r="Q101" s="39"/>
      <c r="R101" s="39"/>
      <c r="S101" s="39"/>
      <c r="T101" s="21"/>
      <c r="U101" s="21"/>
      <c r="V101" s="21"/>
      <c r="W101" s="21"/>
      <c r="X101" s="21"/>
      <c r="Y101" s="21"/>
      <c r="Z101" s="21"/>
      <c r="AA101" s="21"/>
      <c r="AB101" s="21"/>
      <c r="AC101" s="21"/>
      <c r="AD101" s="21"/>
      <c r="AE101" s="21"/>
      <c r="AF101" s="21"/>
    </row>
    <row r="102" spans="1:32">
      <c r="A102" s="5"/>
      <c r="B102" s="37"/>
      <c r="C102" s="26"/>
      <c r="D102" s="26"/>
      <c r="E102" s="38"/>
      <c r="F102" s="38"/>
      <c r="G102" s="39"/>
      <c r="H102" s="86"/>
      <c r="I102" s="86"/>
      <c r="J102" s="39"/>
      <c r="K102" s="95"/>
      <c r="L102" s="95"/>
      <c r="M102" s="39"/>
      <c r="N102" s="39"/>
      <c r="O102" s="39"/>
      <c r="P102" s="80"/>
      <c r="Q102" s="39"/>
      <c r="R102" s="39"/>
      <c r="S102" s="39"/>
      <c r="T102" s="21"/>
      <c r="U102" s="21"/>
      <c r="V102" s="21"/>
      <c r="W102" s="21"/>
      <c r="X102" s="21"/>
      <c r="Y102" s="21"/>
      <c r="Z102" s="21"/>
      <c r="AA102" s="21"/>
      <c r="AB102" s="21"/>
      <c r="AC102" s="21"/>
      <c r="AD102" s="21"/>
      <c r="AE102" s="21"/>
      <c r="AF102" s="21"/>
    </row>
    <row r="103" spans="1:32">
      <c r="A103" s="5"/>
      <c r="B103" s="37"/>
      <c r="C103" s="26"/>
      <c r="D103" s="26"/>
      <c r="E103" s="38"/>
      <c r="F103" s="38"/>
      <c r="G103" s="39"/>
      <c r="H103" s="86"/>
      <c r="I103" s="86"/>
      <c r="J103" s="39"/>
      <c r="K103" s="95"/>
      <c r="L103" s="95"/>
      <c r="M103" s="39"/>
      <c r="N103" s="39"/>
      <c r="O103" s="39"/>
      <c r="P103" s="80"/>
      <c r="Q103" s="39"/>
      <c r="R103" s="39"/>
      <c r="S103" s="39"/>
      <c r="T103" s="21"/>
      <c r="U103" s="21"/>
      <c r="V103" s="21"/>
      <c r="W103" s="21"/>
      <c r="X103" s="21"/>
      <c r="Y103" s="21"/>
      <c r="Z103" s="21"/>
      <c r="AA103" s="21"/>
      <c r="AB103" s="21"/>
      <c r="AC103" s="21"/>
      <c r="AD103" s="21"/>
      <c r="AE103" s="21"/>
      <c r="AF103" s="21"/>
    </row>
    <row r="104" spans="1:32">
      <c r="A104" s="5"/>
      <c r="B104" s="37"/>
      <c r="C104" s="26"/>
      <c r="D104" s="26"/>
      <c r="E104" s="38"/>
      <c r="F104" s="38"/>
      <c r="G104" s="39"/>
      <c r="H104" s="86"/>
      <c r="I104" s="86"/>
      <c r="J104" s="39"/>
      <c r="K104" s="95"/>
      <c r="L104" s="95"/>
      <c r="M104" s="39"/>
      <c r="N104" s="39"/>
      <c r="O104" s="39"/>
      <c r="P104" s="80"/>
      <c r="Q104" s="39"/>
      <c r="R104" s="39"/>
      <c r="S104" s="39"/>
      <c r="T104" s="21"/>
      <c r="U104" s="21"/>
      <c r="V104" s="21"/>
      <c r="W104" s="21"/>
      <c r="X104" s="21"/>
      <c r="Y104" s="21"/>
      <c r="Z104" s="21"/>
      <c r="AA104" s="21"/>
      <c r="AB104" s="21"/>
      <c r="AC104" s="21"/>
      <c r="AD104" s="21"/>
      <c r="AE104" s="21"/>
      <c r="AF104" s="21"/>
    </row>
    <row r="105" spans="1:32">
      <c r="A105" s="5"/>
      <c r="B105" s="37"/>
      <c r="C105" s="26"/>
      <c r="D105" s="26"/>
      <c r="E105" s="38"/>
      <c r="F105" s="38"/>
      <c r="G105" s="39"/>
      <c r="H105" s="86"/>
      <c r="I105" s="86"/>
      <c r="J105" s="39"/>
      <c r="K105" s="95"/>
      <c r="L105" s="95"/>
      <c r="M105" s="39"/>
      <c r="N105" s="39"/>
      <c r="O105" s="39"/>
      <c r="P105" s="80"/>
      <c r="Q105" s="39"/>
      <c r="R105" s="39"/>
      <c r="S105" s="39"/>
      <c r="T105" s="21"/>
      <c r="U105" s="21"/>
      <c r="V105" s="21"/>
      <c r="W105" s="21"/>
      <c r="X105" s="21"/>
      <c r="Y105" s="21"/>
      <c r="Z105" s="21"/>
      <c r="AA105" s="21"/>
      <c r="AB105" s="21"/>
      <c r="AC105" s="21"/>
      <c r="AD105" s="21"/>
      <c r="AE105" s="21"/>
      <c r="AF105" s="21"/>
    </row>
    <row r="106" spans="1:32">
      <c r="A106" s="5"/>
      <c r="B106" s="37"/>
      <c r="C106" s="26"/>
      <c r="D106" s="26"/>
      <c r="E106" s="38"/>
      <c r="F106" s="38"/>
      <c r="G106" s="39"/>
      <c r="H106" s="86"/>
      <c r="I106" s="86"/>
      <c r="J106" s="39"/>
      <c r="K106" s="95"/>
      <c r="L106" s="95"/>
      <c r="M106" s="39"/>
      <c r="N106" s="39"/>
      <c r="O106" s="39"/>
      <c r="P106" s="80"/>
      <c r="Q106" s="39"/>
      <c r="R106" s="39"/>
      <c r="S106" s="39"/>
      <c r="T106" s="21"/>
      <c r="U106" s="21"/>
      <c r="V106" s="21"/>
      <c r="W106" s="21"/>
      <c r="X106" s="21"/>
      <c r="Y106" s="21"/>
      <c r="Z106" s="21"/>
      <c r="AA106" s="21"/>
      <c r="AB106" s="21"/>
      <c r="AC106" s="21"/>
      <c r="AD106" s="21"/>
      <c r="AE106" s="21"/>
      <c r="AF106" s="21"/>
    </row>
    <row r="107" spans="1:32">
      <c r="A107" s="5"/>
      <c r="B107" s="37"/>
      <c r="C107" s="26"/>
      <c r="D107" s="26"/>
      <c r="E107" s="38"/>
      <c r="F107" s="38"/>
      <c r="G107" s="39"/>
      <c r="H107" s="86"/>
      <c r="I107" s="86"/>
      <c r="J107" s="39"/>
      <c r="K107" s="95"/>
      <c r="L107" s="95"/>
      <c r="M107" s="39"/>
      <c r="N107" s="39"/>
      <c r="O107" s="39"/>
      <c r="P107" s="80"/>
      <c r="Q107" s="39"/>
      <c r="R107" s="39"/>
      <c r="S107" s="39"/>
      <c r="T107" s="21"/>
      <c r="U107" s="21"/>
      <c r="V107" s="21"/>
      <c r="W107" s="21"/>
      <c r="X107" s="21"/>
      <c r="Y107" s="21"/>
      <c r="Z107" s="21"/>
      <c r="AA107" s="21"/>
      <c r="AB107" s="21"/>
      <c r="AC107" s="21"/>
      <c r="AD107" s="21"/>
      <c r="AE107" s="21"/>
      <c r="AF107" s="21"/>
    </row>
    <row r="108" spans="1:32">
      <c r="A108" s="5"/>
      <c r="B108" s="37"/>
      <c r="C108" s="26"/>
      <c r="D108" s="26"/>
      <c r="E108" s="38"/>
      <c r="F108" s="38"/>
      <c r="G108" s="39"/>
      <c r="H108" s="86"/>
      <c r="I108" s="86"/>
      <c r="J108" s="39"/>
      <c r="K108" s="95"/>
      <c r="L108" s="95"/>
      <c r="M108" s="39"/>
      <c r="N108" s="39"/>
      <c r="O108" s="39"/>
      <c r="P108" s="80"/>
      <c r="Q108" s="39"/>
      <c r="R108" s="39"/>
      <c r="S108" s="39"/>
      <c r="T108" s="21"/>
      <c r="U108" s="21"/>
      <c r="V108" s="21"/>
      <c r="W108" s="21"/>
      <c r="X108" s="21"/>
      <c r="Y108" s="21"/>
      <c r="Z108" s="21"/>
      <c r="AA108" s="21"/>
      <c r="AB108" s="21"/>
      <c r="AC108" s="21"/>
      <c r="AD108" s="21"/>
      <c r="AE108" s="21"/>
      <c r="AF108" s="21"/>
    </row>
    <row r="109" spans="1:32">
      <c r="A109" s="5"/>
      <c r="B109" s="37"/>
      <c r="C109" s="26"/>
      <c r="D109" s="26"/>
      <c r="E109" s="38"/>
      <c r="F109" s="38"/>
      <c r="G109" s="39"/>
      <c r="H109" s="86"/>
      <c r="I109" s="86"/>
      <c r="J109" s="39"/>
      <c r="K109" s="95"/>
      <c r="L109" s="95"/>
      <c r="M109" s="39"/>
      <c r="N109" s="39"/>
      <c r="O109" s="39"/>
      <c r="P109" s="80"/>
      <c r="Q109" s="39"/>
      <c r="R109" s="39"/>
      <c r="S109" s="39"/>
      <c r="T109" s="21"/>
      <c r="U109" s="21"/>
      <c r="V109" s="21"/>
      <c r="W109" s="21"/>
      <c r="X109" s="21"/>
      <c r="Y109" s="21"/>
      <c r="Z109" s="21"/>
      <c r="AA109" s="21"/>
      <c r="AB109" s="21"/>
      <c r="AC109" s="21"/>
      <c r="AD109" s="21"/>
      <c r="AE109" s="21"/>
      <c r="AF109" s="21"/>
    </row>
    <row r="110" spans="1:32">
      <c r="A110" s="5"/>
      <c r="B110" s="37"/>
      <c r="C110" s="26"/>
      <c r="D110" s="26"/>
      <c r="E110" s="38"/>
      <c r="F110" s="38"/>
      <c r="G110" s="39"/>
      <c r="H110" s="86"/>
      <c r="I110" s="86"/>
      <c r="J110" s="39"/>
      <c r="K110" s="95"/>
      <c r="L110" s="95"/>
      <c r="M110" s="39"/>
      <c r="N110" s="39"/>
      <c r="O110" s="39"/>
      <c r="P110" s="80"/>
      <c r="Q110" s="39"/>
      <c r="R110" s="39"/>
      <c r="S110" s="39"/>
      <c r="T110" s="21"/>
      <c r="U110" s="21"/>
      <c r="V110" s="21"/>
      <c r="W110" s="21"/>
      <c r="X110" s="21"/>
      <c r="Y110" s="21"/>
      <c r="Z110" s="21"/>
      <c r="AA110" s="21"/>
      <c r="AB110" s="21"/>
      <c r="AC110" s="21"/>
      <c r="AD110" s="21"/>
      <c r="AE110" s="21"/>
      <c r="AF110" s="21"/>
    </row>
    <row r="111" spans="1:32">
      <c r="A111" s="5"/>
      <c r="B111" s="37"/>
      <c r="C111" s="26"/>
      <c r="D111" s="26"/>
      <c r="E111" s="38"/>
      <c r="F111" s="38"/>
      <c r="G111" s="39"/>
      <c r="H111" s="86"/>
      <c r="I111" s="86"/>
      <c r="J111" s="39"/>
      <c r="K111" s="95"/>
      <c r="L111" s="95"/>
      <c r="M111" s="39"/>
      <c r="N111" s="39"/>
      <c r="O111" s="39"/>
      <c r="P111" s="80"/>
      <c r="Q111" s="39"/>
      <c r="R111" s="39"/>
      <c r="S111" s="39"/>
      <c r="T111" s="21"/>
      <c r="U111" s="21"/>
      <c r="V111" s="21"/>
      <c r="W111" s="21"/>
      <c r="X111" s="21"/>
      <c r="Y111" s="21"/>
      <c r="Z111" s="21"/>
      <c r="AA111" s="21"/>
      <c r="AB111" s="21"/>
      <c r="AC111" s="21"/>
      <c r="AD111" s="21"/>
      <c r="AE111" s="21"/>
      <c r="AF111" s="21"/>
    </row>
    <row r="112" spans="1:32">
      <c r="A112" s="5"/>
      <c r="B112" s="37"/>
      <c r="C112" s="26"/>
      <c r="D112" s="26"/>
      <c r="E112" s="38"/>
      <c r="F112" s="38"/>
      <c r="G112" s="39"/>
      <c r="H112" s="86"/>
      <c r="I112" s="86"/>
      <c r="J112" s="39"/>
      <c r="K112" s="95"/>
      <c r="L112" s="95"/>
      <c r="M112" s="39"/>
      <c r="N112" s="39"/>
      <c r="O112" s="39"/>
      <c r="P112" s="80"/>
      <c r="Q112" s="39"/>
      <c r="R112" s="39"/>
      <c r="S112" s="39"/>
      <c r="T112" s="21"/>
      <c r="U112" s="21"/>
      <c r="V112" s="21"/>
      <c r="W112" s="21"/>
      <c r="X112" s="21"/>
      <c r="Y112" s="21"/>
      <c r="Z112" s="21"/>
      <c r="AA112" s="21"/>
      <c r="AB112" s="21"/>
      <c r="AC112" s="21"/>
      <c r="AD112" s="21"/>
      <c r="AE112" s="21"/>
      <c r="AF112" s="21"/>
    </row>
    <row r="113" spans="1:32">
      <c r="A113" s="5"/>
      <c r="B113" s="37"/>
      <c r="C113" s="26"/>
      <c r="D113" s="26"/>
      <c r="E113" s="38"/>
      <c r="F113" s="38"/>
      <c r="G113" s="39"/>
      <c r="H113" s="86"/>
      <c r="I113" s="86"/>
      <c r="J113" s="39"/>
      <c r="K113" s="95"/>
      <c r="L113" s="95"/>
      <c r="M113" s="39"/>
      <c r="N113" s="39"/>
      <c r="O113" s="39"/>
      <c r="P113" s="80"/>
      <c r="Q113" s="39"/>
      <c r="R113" s="39"/>
      <c r="S113" s="39"/>
      <c r="T113" s="21"/>
      <c r="U113" s="21"/>
      <c r="V113" s="21"/>
      <c r="W113" s="21"/>
      <c r="X113" s="21"/>
      <c r="Y113" s="21"/>
      <c r="Z113" s="21"/>
      <c r="AA113" s="21"/>
      <c r="AB113" s="21"/>
      <c r="AC113" s="21"/>
      <c r="AD113" s="21"/>
      <c r="AE113" s="21"/>
      <c r="AF113" s="21"/>
    </row>
    <row r="114" spans="1:32">
      <c r="A114" s="5"/>
      <c r="B114" s="37"/>
      <c r="C114" s="26"/>
      <c r="D114" s="26"/>
      <c r="E114" s="38"/>
      <c r="F114" s="38"/>
      <c r="G114" s="39"/>
      <c r="H114" s="86"/>
      <c r="I114" s="86"/>
      <c r="J114" s="39"/>
      <c r="K114" s="95"/>
      <c r="L114" s="95"/>
      <c r="M114" s="39"/>
      <c r="N114" s="39"/>
      <c r="O114" s="39"/>
      <c r="P114" s="80"/>
      <c r="Q114" s="39"/>
      <c r="R114" s="39"/>
      <c r="S114" s="39"/>
      <c r="T114" s="21"/>
      <c r="U114" s="21"/>
      <c r="V114" s="21"/>
      <c r="W114" s="21"/>
      <c r="X114" s="21"/>
      <c r="Y114" s="21"/>
      <c r="Z114" s="21"/>
      <c r="AA114" s="21"/>
      <c r="AB114" s="21"/>
      <c r="AC114" s="21"/>
      <c r="AD114" s="21"/>
      <c r="AE114" s="21"/>
      <c r="AF114" s="21"/>
    </row>
    <row r="115" spans="1:32">
      <c r="A115" s="5"/>
      <c r="B115" s="37"/>
      <c r="C115" s="26"/>
      <c r="D115" s="26"/>
      <c r="E115" s="38"/>
      <c r="F115" s="38"/>
      <c r="G115" s="39"/>
      <c r="H115" s="86"/>
      <c r="I115" s="86"/>
      <c r="J115" s="39"/>
      <c r="K115" s="95"/>
      <c r="L115" s="95"/>
      <c r="M115" s="39"/>
      <c r="N115" s="39"/>
      <c r="O115" s="39"/>
      <c r="P115" s="80"/>
      <c r="Q115" s="39"/>
      <c r="R115" s="39"/>
      <c r="S115" s="39"/>
      <c r="T115" s="21"/>
      <c r="U115" s="21"/>
      <c r="V115" s="21"/>
      <c r="W115" s="21"/>
      <c r="X115" s="21"/>
      <c r="Y115" s="21"/>
      <c r="Z115" s="21"/>
      <c r="AA115" s="21"/>
      <c r="AB115" s="21"/>
      <c r="AC115" s="21"/>
      <c r="AD115" s="21"/>
      <c r="AE115" s="21"/>
      <c r="AF115" s="21"/>
    </row>
    <row r="116" spans="1:32">
      <c r="A116" s="5"/>
      <c r="B116" s="37"/>
      <c r="C116" s="26"/>
      <c r="D116" s="26"/>
      <c r="E116" s="38"/>
      <c r="F116" s="38"/>
      <c r="G116" s="39"/>
      <c r="H116" s="86"/>
      <c r="I116" s="86"/>
      <c r="J116" s="39"/>
      <c r="K116" s="95"/>
      <c r="L116" s="95"/>
      <c r="M116" s="39"/>
      <c r="N116" s="39"/>
      <c r="O116" s="39"/>
      <c r="P116" s="80"/>
      <c r="Q116" s="39"/>
      <c r="R116" s="39"/>
      <c r="S116" s="39"/>
      <c r="T116" s="21"/>
      <c r="U116" s="21"/>
      <c r="V116" s="21"/>
      <c r="W116" s="21"/>
      <c r="X116" s="21"/>
      <c r="Y116" s="21"/>
      <c r="Z116" s="21"/>
      <c r="AA116" s="21"/>
      <c r="AB116" s="21"/>
      <c r="AC116" s="21"/>
      <c r="AD116" s="21"/>
      <c r="AE116" s="21"/>
      <c r="AF116" s="21"/>
    </row>
    <row r="117" spans="1:32">
      <c r="A117" s="5"/>
      <c r="B117" s="37"/>
      <c r="C117" s="26"/>
      <c r="D117" s="26"/>
      <c r="E117" s="38"/>
      <c r="F117" s="38"/>
      <c r="G117" s="39"/>
      <c r="H117" s="86"/>
      <c r="I117" s="86"/>
      <c r="J117" s="39"/>
      <c r="K117" s="95"/>
      <c r="L117" s="95"/>
      <c r="M117" s="39"/>
      <c r="N117" s="39"/>
      <c r="O117" s="39"/>
      <c r="P117" s="80"/>
      <c r="Q117" s="39"/>
      <c r="R117" s="39"/>
      <c r="S117" s="39"/>
      <c r="T117" s="21"/>
      <c r="U117" s="21"/>
      <c r="V117" s="21"/>
      <c r="W117" s="21"/>
      <c r="X117" s="21"/>
      <c r="Y117" s="21"/>
      <c r="Z117" s="21"/>
      <c r="AA117" s="21"/>
      <c r="AB117" s="21"/>
      <c r="AC117" s="21"/>
      <c r="AD117" s="21"/>
      <c r="AE117" s="21"/>
      <c r="AF117" s="21"/>
    </row>
    <row r="118" spans="1:32">
      <c r="A118" s="5"/>
      <c r="B118" s="37"/>
      <c r="C118" s="26"/>
      <c r="D118" s="26"/>
      <c r="E118" s="38"/>
      <c r="F118" s="38"/>
      <c r="G118" s="39"/>
      <c r="H118" s="86"/>
      <c r="I118" s="86"/>
      <c r="J118" s="39"/>
      <c r="K118" s="95"/>
      <c r="L118" s="95"/>
      <c r="M118" s="39"/>
      <c r="N118" s="39"/>
      <c r="O118" s="39"/>
      <c r="P118" s="80"/>
      <c r="Q118" s="39"/>
      <c r="R118" s="39"/>
      <c r="S118" s="39"/>
      <c r="T118" s="21"/>
      <c r="U118" s="21"/>
      <c r="V118" s="21"/>
      <c r="W118" s="21"/>
      <c r="X118" s="21"/>
      <c r="Y118" s="21"/>
      <c r="Z118" s="21"/>
      <c r="AA118" s="21"/>
      <c r="AB118" s="21"/>
      <c r="AC118" s="21"/>
      <c r="AD118" s="21"/>
      <c r="AE118" s="21"/>
      <c r="AF118" s="21"/>
    </row>
    <row r="119" spans="1:32">
      <c r="A119" s="5"/>
      <c r="B119" s="37"/>
      <c r="C119" s="26"/>
      <c r="D119" s="26"/>
      <c r="E119" s="38"/>
      <c r="F119" s="38"/>
      <c r="G119" s="39"/>
      <c r="H119" s="86"/>
      <c r="I119" s="86"/>
      <c r="J119" s="39"/>
      <c r="K119" s="95"/>
      <c r="L119" s="95"/>
      <c r="M119" s="39"/>
      <c r="N119" s="39"/>
      <c r="O119" s="39"/>
      <c r="P119" s="80"/>
      <c r="Q119" s="39"/>
      <c r="R119" s="39"/>
      <c r="S119" s="39"/>
      <c r="T119" s="21"/>
      <c r="U119" s="21"/>
      <c r="V119" s="21"/>
      <c r="W119" s="21"/>
      <c r="X119" s="21"/>
      <c r="Y119" s="21"/>
      <c r="Z119" s="21"/>
      <c r="AA119" s="21"/>
      <c r="AB119" s="21"/>
      <c r="AC119" s="21"/>
      <c r="AD119" s="21"/>
      <c r="AE119" s="21"/>
      <c r="AF119" s="21"/>
    </row>
    <row r="120" spans="1:32">
      <c r="A120" s="5"/>
      <c r="B120" s="37"/>
      <c r="C120" s="26"/>
      <c r="D120" s="26"/>
      <c r="E120" s="38"/>
      <c r="F120" s="38"/>
      <c r="G120" s="39"/>
      <c r="H120" s="86"/>
      <c r="I120" s="86"/>
      <c r="J120" s="39"/>
      <c r="K120" s="95"/>
      <c r="L120" s="95"/>
      <c r="M120" s="39"/>
      <c r="N120" s="39"/>
      <c r="O120" s="39"/>
      <c r="P120" s="80"/>
      <c r="Q120" s="39"/>
      <c r="R120" s="39"/>
      <c r="S120" s="39"/>
      <c r="T120" s="21"/>
      <c r="U120" s="21"/>
      <c r="V120" s="21"/>
      <c r="W120" s="21"/>
      <c r="X120" s="21"/>
      <c r="Y120" s="21"/>
      <c r="Z120" s="21"/>
      <c r="AA120" s="21"/>
      <c r="AB120" s="21"/>
      <c r="AC120" s="21"/>
      <c r="AD120" s="21"/>
      <c r="AE120" s="21"/>
      <c r="AF120" s="21"/>
    </row>
    <row r="121" spans="1:32">
      <c r="A121" s="5"/>
      <c r="B121" s="37"/>
      <c r="C121" s="26"/>
      <c r="D121" s="26"/>
      <c r="E121" s="38"/>
      <c r="F121" s="38"/>
      <c r="G121" s="39"/>
      <c r="H121" s="86"/>
      <c r="I121" s="86"/>
      <c r="J121" s="39"/>
      <c r="K121" s="95"/>
      <c r="L121" s="95"/>
      <c r="M121" s="39"/>
      <c r="N121" s="39"/>
      <c r="O121" s="39"/>
      <c r="P121" s="80"/>
      <c r="Q121" s="39"/>
      <c r="R121" s="39"/>
      <c r="S121" s="39"/>
      <c r="T121" s="21"/>
      <c r="U121" s="21"/>
      <c r="V121" s="21"/>
      <c r="W121" s="21"/>
      <c r="X121" s="21"/>
      <c r="Y121" s="21"/>
      <c r="Z121" s="21"/>
      <c r="AA121" s="21"/>
      <c r="AB121" s="21"/>
      <c r="AC121" s="21"/>
      <c r="AD121" s="21"/>
      <c r="AE121" s="21"/>
      <c r="AF121" s="21"/>
    </row>
    <row r="122" spans="1:32">
      <c r="A122" s="5"/>
      <c r="B122" s="37"/>
      <c r="C122" s="26"/>
      <c r="D122" s="26"/>
      <c r="E122" s="38"/>
      <c r="F122" s="38"/>
      <c r="G122" s="39"/>
      <c r="H122" s="86"/>
      <c r="I122" s="86"/>
      <c r="J122" s="39"/>
      <c r="K122" s="95"/>
      <c r="L122" s="95"/>
      <c r="M122" s="39"/>
      <c r="N122" s="39"/>
      <c r="O122" s="39"/>
      <c r="P122" s="80"/>
      <c r="Q122" s="39"/>
      <c r="R122" s="39"/>
      <c r="S122" s="39"/>
    </row>
    <row r="123" spans="1:32">
      <c r="A123" s="5"/>
      <c r="B123" s="37"/>
      <c r="C123" s="26"/>
      <c r="D123" s="26"/>
      <c r="E123" s="38"/>
      <c r="F123" s="38"/>
      <c r="G123" s="39"/>
      <c r="H123" s="86"/>
      <c r="I123" s="86"/>
      <c r="J123" s="39"/>
      <c r="K123" s="95"/>
      <c r="L123" s="95"/>
      <c r="M123" s="39"/>
      <c r="N123" s="39"/>
      <c r="O123" s="39"/>
      <c r="P123" s="80"/>
      <c r="Q123" s="39"/>
      <c r="R123" s="39"/>
      <c r="S123" s="39"/>
    </row>
    <row r="124" spans="1:32">
      <c r="A124" s="5"/>
      <c r="B124" s="37"/>
      <c r="C124" s="26"/>
      <c r="D124" s="26"/>
      <c r="E124" s="38"/>
      <c r="F124" s="38"/>
      <c r="G124" s="39"/>
      <c r="H124" s="86"/>
      <c r="I124" s="86"/>
      <c r="J124" s="39"/>
      <c r="K124" s="95"/>
      <c r="L124" s="95"/>
      <c r="M124" s="39"/>
      <c r="N124" s="39"/>
      <c r="O124" s="39"/>
      <c r="P124" s="80"/>
      <c r="Q124" s="39"/>
      <c r="R124" s="39"/>
      <c r="S124" s="39"/>
    </row>
    <row r="125" spans="1:32" s="44" customFormat="1">
      <c r="A125" s="6"/>
      <c r="B125" s="40"/>
      <c r="C125" s="41"/>
      <c r="D125" s="41"/>
      <c r="E125" s="42"/>
      <c r="F125" s="42"/>
      <c r="G125" s="43"/>
      <c r="H125" s="87"/>
      <c r="I125" s="87"/>
      <c r="J125" s="43"/>
      <c r="K125" s="96"/>
      <c r="L125" s="96"/>
      <c r="M125" s="43"/>
      <c r="N125" s="43"/>
      <c r="O125" s="43"/>
      <c r="P125" s="81"/>
      <c r="Q125" s="43"/>
      <c r="R125" s="43"/>
      <c r="S125" s="43"/>
      <c r="T125" s="24"/>
      <c r="U125" s="24"/>
      <c r="V125" s="24"/>
      <c r="W125" s="24"/>
      <c r="X125" s="24"/>
      <c r="Y125" s="24"/>
      <c r="Z125" s="24"/>
      <c r="AA125" s="24"/>
      <c r="AB125" s="24"/>
      <c r="AC125" s="24"/>
      <c r="AD125" s="24"/>
      <c r="AE125" s="24"/>
      <c r="AF125" s="24"/>
    </row>
  </sheetData>
  <mergeCells count="443">
    <mergeCell ref="Q50:R50"/>
    <mergeCell ref="Q51:R51"/>
    <mergeCell ref="Q52:R52"/>
    <mergeCell ref="Q53:R53"/>
    <mergeCell ref="Q54:R54"/>
    <mergeCell ref="Q55:R55"/>
    <mergeCell ref="Q56:R56"/>
    <mergeCell ref="Q57:R57"/>
    <mergeCell ref="Q58:R58"/>
    <mergeCell ref="K57:L57"/>
    <mergeCell ref="K58:L58"/>
    <mergeCell ref="K59:L59"/>
    <mergeCell ref="K60:L60"/>
    <mergeCell ref="K73:L73"/>
    <mergeCell ref="K64:L64"/>
    <mergeCell ref="K65:L65"/>
    <mergeCell ref="K66:L66"/>
    <mergeCell ref="K67:L67"/>
    <mergeCell ref="K68:L68"/>
    <mergeCell ref="K69:L69"/>
    <mergeCell ref="K70:L70"/>
    <mergeCell ref="K71:L71"/>
    <mergeCell ref="K72:L72"/>
    <mergeCell ref="K25:L25"/>
    <mergeCell ref="K26:L26"/>
    <mergeCell ref="K27:L27"/>
    <mergeCell ref="K28:L28"/>
    <mergeCell ref="K29:L29"/>
    <mergeCell ref="K30:L30"/>
    <mergeCell ref="K31:L31"/>
    <mergeCell ref="K55:L55"/>
    <mergeCell ref="K56:L56"/>
    <mergeCell ref="K48:L48"/>
    <mergeCell ref="K49:L49"/>
    <mergeCell ref="K50:L50"/>
    <mergeCell ref="K52:L52"/>
    <mergeCell ref="K53:L53"/>
    <mergeCell ref="N18:O18"/>
    <mergeCell ref="M17:M18"/>
    <mergeCell ref="H17:I17"/>
    <mergeCell ref="N17:O17"/>
    <mergeCell ref="K17:L17"/>
    <mergeCell ref="K18:L18"/>
    <mergeCell ref="H20:I20"/>
    <mergeCell ref="N20:O20"/>
    <mergeCell ref="M19:M20"/>
    <mergeCell ref="M21:M22"/>
    <mergeCell ref="M23:M24"/>
    <mergeCell ref="E23:F23"/>
    <mergeCell ref="H23:I23"/>
    <mergeCell ref="E22:F22"/>
    <mergeCell ref="H22:I22"/>
    <mergeCell ref="N22:O22"/>
    <mergeCell ref="E19:F19"/>
    <mergeCell ref="H19:I19"/>
    <mergeCell ref="N19:O19"/>
    <mergeCell ref="E21:F21"/>
    <mergeCell ref="H21:I21"/>
    <mergeCell ref="N21:O21"/>
    <mergeCell ref="K19:L19"/>
    <mergeCell ref="K20:L20"/>
    <mergeCell ref="K21:L21"/>
    <mergeCell ref="K22:L22"/>
    <mergeCell ref="K23:L23"/>
    <mergeCell ref="K24:L24"/>
    <mergeCell ref="H43:I43"/>
    <mergeCell ref="E44:F44"/>
    <mergeCell ref="N43:O43"/>
    <mergeCell ref="H37:I37"/>
    <mergeCell ref="N37:O37"/>
    <mergeCell ref="H40:I40"/>
    <mergeCell ref="H24:I24"/>
    <mergeCell ref="N24:O24"/>
    <mergeCell ref="K33:L33"/>
    <mergeCell ref="K34:L34"/>
    <mergeCell ref="K35:L35"/>
    <mergeCell ref="K36:L36"/>
    <mergeCell ref="K37:L37"/>
    <mergeCell ref="K38:L38"/>
    <mergeCell ref="K39:L39"/>
    <mergeCell ref="K40:L40"/>
    <mergeCell ref="K42:L42"/>
    <mergeCell ref="K43:L43"/>
    <mergeCell ref="K44:L44"/>
    <mergeCell ref="N42:O42"/>
    <mergeCell ref="N36:O36"/>
    <mergeCell ref="N35:O35"/>
    <mergeCell ref="E37:F37"/>
    <mergeCell ref="E38:F38"/>
    <mergeCell ref="E39:F39"/>
    <mergeCell ref="E40:F40"/>
    <mergeCell ref="N40:O40"/>
    <mergeCell ref="H39:I39"/>
    <mergeCell ref="N39:O39"/>
    <mergeCell ref="E61:F61"/>
    <mergeCell ref="E60:F60"/>
    <mergeCell ref="C46:D46"/>
    <mergeCell ref="N47:O47"/>
    <mergeCell ref="H47:I47"/>
    <mergeCell ref="E48:F48"/>
    <mergeCell ref="E56:F56"/>
    <mergeCell ref="H52:I52"/>
    <mergeCell ref="N52:O52"/>
    <mergeCell ref="H56:I56"/>
    <mergeCell ref="N56:O56"/>
    <mergeCell ref="H48:I48"/>
    <mergeCell ref="E47:F47"/>
    <mergeCell ref="K51:L51"/>
    <mergeCell ref="C53:D53"/>
    <mergeCell ref="C51:D51"/>
    <mergeCell ref="C52:D52"/>
    <mergeCell ref="K46:L46"/>
    <mergeCell ref="K47:L47"/>
    <mergeCell ref="E50:F50"/>
    <mergeCell ref="E49:F49"/>
    <mergeCell ref="N46:O46"/>
    <mergeCell ref="E46:F46"/>
    <mergeCell ref="H46:I46"/>
    <mergeCell ref="N50:O50"/>
    <mergeCell ref="E53:F53"/>
    <mergeCell ref="H53:I53"/>
    <mergeCell ref="N53:O53"/>
    <mergeCell ref="H44:I44"/>
    <mergeCell ref="N44:O44"/>
    <mergeCell ref="E45:F45"/>
    <mergeCell ref="C54:D54"/>
    <mergeCell ref="H45:I45"/>
    <mergeCell ref="N45:O45"/>
    <mergeCell ref="K45:L45"/>
    <mergeCell ref="K54:L54"/>
    <mergeCell ref="N67:O67"/>
    <mergeCell ref="E63:F63"/>
    <mergeCell ref="N64:O64"/>
    <mergeCell ref="N48:O48"/>
    <mergeCell ref="H49:I49"/>
    <mergeCell ref="N49:O49"/>
    <mergeCell ref="H51:I51"/>
    <mergeCell ref="E62:F62"/>
    <mergeCell ref="H62:I62"/>
    <mergeCell ref="E54:F54"/>
    <mergeCell ref="H54:I54"/>
    <mergeCell ref="N54:O54"/>
    <mergeCell ref="H57:I57"/>
    <mergeCell ref="H64:I64"/>
    <mergeCell ref="N51:O51"/>
    <mergeCell ref="H50:I50"/>
    <mergeCell ref="N57:O57"/>
    <mergeCell ref="E57:F57"/>
    <mergeCell ref="E52:F52"/>
    <mergeCell ref="E51:F51"/>
    <mergeCell ref="G13:G14"/>
    <mergeCell ref="E33:F33"/>
    <mergeCell ref="E31:F31"/>
    <mergeCell ref="N73:O73"/>
    <mergeCell ref="H71:I71"/>
    <mergeCell ref="N71:O71"/>
    <mergeCell ref="H73:I73"/>
    <mergeCell ref="E73:F73"/>
    <mergeCell ref="E71:F71"/>
    <mergeCell ref="N58:O58"/>
    <mergeCell ref="H68:I68"/>
    <mergeCell ref="N70:O70"/>
    <mergeCell ref="H69:I69"/>
    <mergeCell ref="N69:O69"/>
    <mergeCell ref="H63:I63"/>
    <mergeCell ref="E58:F58"/>
    <mergeCell ref="E59:F59"/>
    <mergeCell ref="H59:I59"/>
    <mergeCell ref="N59:O59"/>
    <mergeCell ref="N63:O63"/>
    <mergeCell ref="H72:I72"/>
    <mergeCell ref="N72:O72"/>
    <mergeCell ref="H61:I61"/>
    <mergeCell ref="N61:O61"/>
    <mergeCell ref="P5:P6"/>
    <mergeCell ref="P9:P10"/>
    <mergeCell ref="H4:I4"/>
    <mergeCell ref="N2:O2"/>
    <mergeCell ref="N3:O3"/>
    <mergeCell ref="N15:N16"/>
    <mergeCell ref="N11:N12"/>
    <mergeCell ref="M9:M10"/>
    <mergeCell ref="M11:M12"/>
    <mergeCell ref="M13:M14"/>
    <mergeCell ref="M15:M16"/>
    <mergeCell ref="M7:M8"/>
    <mergeCell ref="K15:K16"/>
    <mergeCell ref="K2:L2"/>
    <mergeCell ref="K3:L3"/>
    <mergeCell ref="K4:L4"/>
    <mergeCell ref="K5:K6"/>
    <mergeCell ref="K7:K8"/>
    <mergeCell ref="K9:K10"/>
    <mergeCell ref="K11:K12"/>
    <mergeCell ref="K13:K14"/>
    <mergeCell ref="N1:O1"/>
    <mergeCell ref="E9:E10"/>
    <mergeCell ref="N7:N8"/>
    <mergeCell ref="N9:N10"/>
    <mergeCell ref="N4:O4"/>
    <mergeCell ref="H5:H6"/>
    <mergeCell ref="N5:N6"/>
    <mergeCell ref="H2:I2"/>
    <mergeCell ref="H7:H8"/>
    <mergeCell ref="H3:I3"/>
    <mergeCell ref="H9:H10"/>
    <mergeCell ref="E7:E8"/>
    <mergeCell ref="G9:G10"/>
    <mergeCell ref="H1:I1"/>
    <mergeCell ref="M5:M6"/>
    <mergeCell ref="K1:L1"/>
    <mergeCell ref="H26:I26"/>
    <mergeCell ref="E28:F28"/>
    <mergeCell ref="E15:E16"/>
    <mergeCell ref="E11:E12"/>
    <mergeCell ref="G11:G12"/>
    <mergeCell ref="H18:I18"/>
    <mergeCell ref="E25:F25"/>
    <mergeCell ref="E20:F20"/>
    <mergeCell ref="E18:F18"/>
    <mergeCell ref="C2:D2"/>
    <mergeCell ref="C1:D1"/>
    <mergeCell ref="E1:F1"/>
    <mergeCell ref="C3:D3"/>
    <mergeCell ref="C4:D4"/>
    <mergeCell ref="G5:G6"/>
    <mergeCell ref="E32:F32"/>
    <mergeCell ref="H32:I32"/>
    <mergeCell ref="K32:L32"/>
    <mergeCell ref="E29:F29"/>
    <mergeCell ref="E30:F30"/>
    <mergeCell ref="C13:C14"/>
    <mergeCell ref="H28:I28"/>
    <mergeCell ref="H13:H14"/>
    <mergeCell ref="C5:C6"/>
    <mergeCell ref="E5:E6"/>
    <mergeCell ref="E13:E14"/>
    <mergeCell ref="G15:G16"/>
    <mergeCell ref="H15:H16"/>
    <mergeCell ref="H11:H12"/>
    <mergeCell ref="C27:D27"/>
    <mergeCell ref="E27:F27"/>
    <mergeCell ref="H27:I27"/>
    <mergeCell ref="C26:D26"/>
    <mergeCell ref="A5:A6"/>
    <mergeCell ref="A7:A8"/>
    <mergeCell ref="B7:B8"/>
    <mergeCell ref="C7:C8"/>
    <mergeCell ref="B5:B6"/>
    <mergeCell ref="A11:A12"/>
    <mergeCell ref="A9:A10"/>
    <mergeCell ref="B9:B10"/>
    <mergeCell ref="C9:C10"/>
    <mergeCell ref="B13:B14"/>
    <mergeCell ref="A13:A14"/>
    <mergeCell ref="B11:B12"/>
    <mergeCell ref="C11:C12"/>
    <mergeCell ref="C24:D24"/>
    <mergeCell ref="E24:F24"/>
    <mergeCell ref="C17:D17"/>
    <mergeCell ref="E17:F17"/>
    <mergeCell ref="C19:D19"/>
    <mergeCell ref="B15:B16"/>
    <mergeCell ref="A15:A16"/>
    <mergeCell ref="A17:A27"/>
    <mergeCell ref="B17:B27"/>
    <mergeCell ref="E26:F26"/>
    <mergeCell ref="C34:D34"/>
    <mergeCell ref="C15:C16"/>
    <mergeCell ref="C28:D28"/>
    <mergeCell ref="C31:D31"/>
    <mergeCell ref="C33:D33"/>
    <mergeCell ref="C29:D29"/>
    <mergeCell ref="C30:D30"/>
    <mergeCell ref="C21:D21"/>
    <mergeCell ref="C23:D23"/>
    <mergeCell ref="C25:D25"/>
    <mergeCell ref="C18:D18"/>
    <mergeCell ref="C22:D22"/>
    <mergeCell ref="C20:D20"/>
    <mergeCell ref="C32:D32"/>
    <mergeCell ref="C40:D40"/>
    <mergeCell ref="C45:D45"/>
    <mergeCell ref="C47:D47"/>
    <mergeCell ref="C48:D48"/>
    <mergeCell ref="C43:D43"/>
    <mergeCell ref="C44:D44"/>
    <mergeCell ref="E35:F35"/>
    <mergeCell ref="H35:I35"/>
    <mergeCell ref="H33:I33"/>
    <mergeCell ref="H34:I34"/>
    <mergeCell ref="H36:I36"/>
    <mergeCell ref="E34:F34"/>
    <mergeCell ref="H38:I38"/>
    <mergeCell ref="C41:D41"/>
    <mergeCell ref="E36:F36"/>
    <mergeCell ref="C39:D39"/>
    <mergeCell ref="C36:D36"/>
    <mergeCell ref="C37:D37"/>
    <mergeCell ref="C38:D38"/>
    <mergeCell ref="C35:D35"/>
    <mergeCell ref="E41:F41"/>
    <mergeCell ref="H41:I41"/>
    <mergeCell ref="E43:F43"/>
    <mergeCell ref="H42:I42"/>
    <mergeCell ref="C73:D73"/>
    <mergeCell ref="E2:F2"/>
    <mergeCell ref="E3:F3"/>
    <mergeCell ref="E4:F4"/>
    <mergeCell ref="C68:D68"/>
    <mergeCell ref="C69:D69"/>
    <mergeCell ref="C70:D70"/>
    <mergeCell ref="C71:D71"/>
    <mergeCell ref="C63:D63"/>
    <mergeCell ref="C42:D42"/>
    <mergeCell ref="E42:F42"/>
    <mergeCell ref="C56:D56"/>
    <mergeCell ref="C57:D57"/>
    <mergeCell ref="C58:D58"/>
    <mergeCell ref="C49:D49"/>
    <mergeCell ref="C50:D50"/>
    <mergeCell ref="C64:D64"/>
    <mergeCell ref="C65:D65"/>
    <mergeCell ref="C62:D62"/>
    <mergeCell ref="C72:D72"/>
    <mergeCell ref="E72:F72"/>
    <mergeCell ref="E70:F70"/>
    <mergeCell ref="E69:F69"/>
    <mergeCell ref="E64:F64"/>
    <mergeCell ref="H70:I70"/>
    <mergeCell ref="H65:I65"/>
    <mergeCell ref="H67:I67"/>
    <mergeCell ref="N65:O65"/>
    <mergeCell ref="K61:L61"/>
    <mergeCell ref="K63:L63"/>
    <mergeCell ref="C55:D55"/>
    <mergeCell ref="E55:F55"/>
    <mergeCell ref="H55:I55"/>
    <mergeCell ref="N55:O55"/>
    <mergeCell ref="N68:O68"/>
    <mergeCell ref="H66:I66"/>
    <mergeCell ref="N66:O66"/>
    <mergeCell ref="H58:I58"/>
    <mergeCell ref="C66:D66"/>
    <mergeCell ref="C59:D59"/>
    <mergeCell ref="C60:D60"/>
    <mergeCell ref="C61:D61"/>
    <mergeCell ref="E66:F66"/>
    <mergeCell ref="E65:F65"/>
    <mergeCell ref="E68:F68"/>
    <mergeCell ref="E67:F67"/>
    <mergeCell ref="C67:D67"/>
    <mergeCell ref="N62:O62"/>
    <mergeCell ref="H60:I60"/>
    <mergeCell ref="N60:O60"/>
    <mergeCell ref="N29:O29"/>
    <mergeCell ref="N28:O28"/>
    <mergeCell ref="N38:O38"/>
    <mergeCell ref="P11:P12"/>
    <mergeCell ref="P13:P14"/>
    <mergeCell ref="P15:P16"/>
    <mergeCell ref="N13:N14"/>
    <mergeCell ref="N27:O27"/>
    <mergeCell ref="N26:O26"/>
    <mergeCell ref="M25:M26"/>
    <mergeCell ref="N23:O23"/>
    <mergeCell ref="H30:I30"/>
    <mergeCell ref="N30:O30"/>
    <mergeCell ref="N33:O33"/>
    <mergeCell ref="N34:O34"/>
    <mergeCell ref="H31:I31"/>
    <mergeCell ref="N31:O31"/>
    <mergeCell ref="N41:O41"/>
    <mergeCell ref="K41:L41"/>
    <mergeCell ref="H29:I29"/>
    <mergeCell ref="H25:I25"/>
    <mergeCell ref="N25:O25"/>
    <mergeCell ref="Q1:R1"/>
    <mergeCell ref="Q2:R2"/>
    <mergeCell ref="Q3:R3"/>
    <mergeCell ref="Q4:R4"/>
    <mergeCell ref="Q5:Q6"/>
    <mergeCell ref="S5:S6"/>
    <mergeCell ref="Q7:Q8"/>
    <mergeCell ref="Q9:Q10"/>
    <mergeCell ref="S9:S10"/>
    <mergeCell ref="S7:S8"/>
    <mergeCell ref="Q11:Q12"/>
    <mergeCell ref="S11:S12"/>
    <mergeCell ref="Q13:Q14"/>
    <mergeCell ref="S13:S14"/>
    <mergeCell ref="Q15:Q16"/>
    <mergeCell ref="S15:S16"/>
    <mergeCell ref="Q28:R28"/>
    <mergeCell ref="Q29:R29"/>
    <mergeCell ref="Q30:R30"/>
    <mergeCell ref="Q27:R27"/>
    <mergeCell ref="Q26:R26"/>
    <mergeCell ref="Q25:R25"/>
    <mergeCell ref="Q18:R18"/>
    <mergeCell ref="Q24:R24"/>
    <mergeCell ref="Q20:R20"/>
    <mergeCell ref="Q17:R17"/>
    <mergeCell ref="Q23:R23"/>
    <mergeCell ref="Q21:R21"/>
    <mergeCell ref="Q22:R22"/>
    <mergeCell ref="Q19:R19"/>
    <mergeCell ref="Q48:R48"/>
    <mergeCell ref="Q49:R49"/>
    <mergeCell ref="Q31:R31"/>
    <mergeCell ref="Q33:R33"/>
    <mergeCell ref="Q34:R34"/>
    <mergeCell ref="Q35:R35"/>
    <mergeCell ref="Q36:R36"/>
    <mergeCell ref="Q37:R37"/>
    <mergeCell ref="Q38:R38"/>
    <mergeCell ref="Q39:R39"/>
    <mergeCell ref="Q40:R40"/>
    <mergeCell ref="Q32:R32"/>
    <mergeCell ref="P7:P8"/>
    <mergeCell ref="N32:O32"/>
    <mergeCell ref="Q68:R68"/>
    <mergeCell ref="Q69:R69"/>
    <mergeCell ref="Q70:R70"/>
    <mergeCell ref="Q71:R71"/>
    <mergeCell ref="Q72:R72"/>
    <mergeCell ref="Q73:R73"/>
    <mergeCell ref="Q59:R59"/>
    <mergeCell ref="Q60:R60"/>
    <mergeCell ref="Q61:R61"/>
    <mergeCell ref="Q62:R62"/>
    <mergeCell ref="Q63:R63"/>
    <mergeCell ref="Q64:R64"/>
    <mergeCell ref="Q65:R65"/>
    <mergeCell ref="Q66:R66"/>
    <mergeCell ref="Q67:R67"/>
    <mergeCell ref="Q41:R41"/>
    <mergeCell ref="Q42:R42"/>
    <mergeCell ref="Q43:R43"/>
    <mergeCell ref="Q44:R44"/>
    <mergeCell ref="Q45:R45"/>
    <mergeCell ref="Q46:R46"/>
    <mergeCell ref="Q47:R47"/>
  </mergeCells>
  <phoneticPr fontId="19"/>
  <printOptions horizontalCentered="1" headings="1"/>
  <pageMargins left="0.23622047244094491" right="0.23622047244094491" top="0.59055118110236227" bottom="0.19685039370078741" header="0.31496062992125984" footer="7.874015748031496E-2"/>
  <pageSetup paperSize="8" scale="84" fitToHeight="0" orientation="landscape" r:id="rId1"/>
  <headerFooter alignWithMargins="0">
    <oddHeader>&amp;L&amp;D</oddHeader>
  </headerFooter>
  <rowBreaks count="5" manualBreakCount="5">
    <brk id="42" max="18" man="1"/>
    <brk id="49" max="18" man="1"/>
    <brk id="52" max="18" man="1"/>
    <brk id="58" max="18" man="1"/>
    <brk id="66" max="18" man="1"/>
  </rowBreaks>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EUIPO Document" ma:contentTypeID="0x010100EB43FD4F9AE74948AE5482F042F28B20" ma:contentTypeVersion="1" ma:contentTypeDescription="" ma:contentTypeScope="" ma:versionID="84a7f6b9a9324c93f7c429fe637c4145">
  <xsd:schema xmlns:xsd="http://www.w3.org/2001/XMLSchema" xmlns:p="http://schemas.microsoft.com/office/2006/metadata/properties" xmlns:ns2="0e656187-b300-4fb0-8bf4-3a50f872073c" targetNamespace="http://schemas.microsoft.com/office/2006/metadata/properties" ma:root="true" ma:fieldsID="d82bb511108d8e269345fc9bd5c1ab5b" ns2:_="">
    <xsd:import namespace="0e656187-b300-4fb0-8bf4-3a50f872073c"/>
    <xsd:element name="properties">
      <xsd:complexType>
        <xsd:sequence>
          <xsd:element name="documentManagement">
            <xsd:complexType>
              <xsd:all>
                <xsd:element ref="ns2:Document_x0020_Identification_x0020_Number" minOccurs="0"/>
                <xsd:element ref="ns2:Description" minOccurs="0"/>
              </xsd:all>
            </xsd:complexType>
          </xsd:element>
        </xsd:sequence>
      </xsd:complexType>
    </xsd:element>
  </xsd:schema>
  <xsd:schema xmlns:xsd="http://www.w3.org/2001/XMLSchema" xmlns:dms="http://schemas.microsoft.com/office/2006/documentManagement/types" targetNamespace="0e656187-b300-4fb0-8bf4-3a50f872073c" elementFormDefault="qualified">
    <xsd:import namespace="http://schemas.microsoft.com/office/2006/documentManagement/types"/>
    <xsd:element name="Document_x0020_Identification_x0020_Number" ma:readOnly="true" ma:index="8" nillable="true" ma:displayName="Document Identification Number" ma:internalName="Document_x0020_Identification_x0020_Number">
      <xsd:simpleType>
        <xsd:restriction base="dms:Text">
</xsd:restriction>
      </xsd:simpleType>
    </xsd:element>
    <xsd:element name="Description" ma:index="9" nillable="true" ma:displayName="Description" ma:internalName="Description">
      <xsd:simpleType>
        <xsd:restriction base="dms:No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Identification_x0020_Number xmlns="0e656187-b300-4fb0-8bf4-3a50f872073c">0104437439</Document_x0020_Identification_x0020_Number>
    <Description xmlns="0e656187-b300-4fb0-8bf4-3a50f872073c" xsi:nil="true"/>
  </documentManagement>
</p:properties>
</file>

<file path=customXml/itemProps1.xml><?xml version="1.0" encoding="utf-8"?>
<ds:datastoreItem xmlns:ds="http://schemas.openxmlformats.org/officeDocument/2006/customXml" ds:itemID=" {BEF9D655-6DAB-4294-9728-317ECE650505}"/>
</file>

<file path=customXml/itemProps2.xml><?xml version="1.0" encoding="utf-8"?>
<ds:datastoreItem xmlns:ds="http://schemas.openxmlformats.org/officeDocument/2006/customXml" ds:itemID=" {032504F6-3063-47D8-A3EF-2F93DBF9AA00}"/>
</file>

<file path=customXml/itemProps3.xml><?xml version="1.0" encoding="utf-8"?>
<ds:datastoreItem xmlns:ds="http://schemas.openxmlformats.org/officeDocument/2006/customXml" ds:itemID=" {CACABB1C-8557-404A-94A3-76224CD69B1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Trademarks</vt:lpstr>
      <vt:lpstr>Trademarks!Print_Area</vt:lpstr>
      <vt:lpstr>Trademarks!Print_Titles</vt:lpstr>
    </vt:vector>
  </TitlesOfParts>
  <Company>O.H.I.M.</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2007-10-25T16:10:04Z</dcterms:created>
  <dc:creator>René HAVERMANS</dc:creator>
  <lastModifiedBy>KONDÁS Marianna</lastModifiedBy>
  <lastPrinted>2019-02-19T09:48:39Z</lastPrinted>
  <dcterms:modified xsi:type="dcterms:W3CDTF">2021-10-27T08:29:02Z</dcterms:modified>
  <dc:title>(For Data Collection)TM5stats.xlsx</dc:title>
</coreProperties>
</file>