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lowry\Documents\TM5\Project Common Stat Indicators EUIPO\"/>
    </mc:Choice>
  </mc:AlternateContent>
  <bookViews>
    <workbookView xWindow="0" yWindow="0" windowWidth="28800" windowHeight="11700" tabRatio="886"/>
  </bookViews>
  <sheets>
    <sheet name="Trademarks" sheetId="6" r:id="rId1"/>
    <sheet name="Sheet1" sheetId="7" r:id="rId2"/>
  </sheets>
  <definedNames>
    <definedName name="_xlnm._FilterDatabase" localSheetId="0" hidden="1">Trademarks!$A$1:$P$1</definedName>
    <definedName name="_xlnm.Print_Area" localSheetId="0">Trademarks!$A$1:$P$72</definedName>
    <definedName name="_xlnm.Print_Titles" localSheetId="0">Trademarks!$1:$1</definedName>
  </definedNames>
  <calcPr calcId="162913"/>
</workbook>
</file>

<file path=xl/calcChain.xml><?xml version="1.0" encoding="utf-8"?>
<calcChain xmlns="http://schemas.openxmlformats.org/spreadsheetml/2006/main">
  <c r="K64" i="6" l="1"/>
  <c r="K35" i="6"/>
  <c r="K32" i="6"/>
  <c r="K13" i="6"/>
  <c r="L13" i="6"/>
  <c r="L6" i="6"/>
  <c r="K50" i="6" l="1"/>
  <c r="K11" i="6" l="1"/>
  <c r="K63" i="6" l="1"/>
  <c r="L16" i="6" l="1"/>
  <c r="L14" i="6"/>
  <c r="L12" i="6"/>
  <c r="L10" i="6"/>
  <c r="L8" i="6"/>
</calcChain>
</file>

<file path=xl/comments1.xml><?xml version="1.0" encoding="utf-8"?>
<comments xmlns="http://schemas.openxmlformats.org/spreadsheetml/2006/main">
  <authors>
    <author>René HAVERMANS</author>
    <author>HAVERMANS René</author>
  </authors>
  <commentList>
    <comment ref="K2" authorId="0" shapeId="0">
      <text>
        <r>
          <rPr>
            <b/>
            <sz val="9"/>
            <color indexed="81"/>
            <rFont val="Tahoma"/>
            <family val="2"/>
          </rPr>
          <t>René HAVERMANS:</t>
        </r>
        <r>
          <rPr>
            <sz val="9"/>
            <color indexed="81"/>
            <rFont val="Tahoma"/>
            <family val="2"/>
          </rPr>
          <t xml:space="preserve">
only filings at EUIPO. No filings at National Offices included.</t>
        </r>
      </text>
    </comment>
    <comment ref="K30" authorId="0" shapeId="0">
      <text>
        <r>
          <rPr>
            <b/>
            <sz val="9"/>
            <color indexed="81"/>
            <rFont val="Tahoma"/>
            <family val="2"/>
          </rPr>
          <t>René HAVERMANS:ALI001</t>
        </r>
      </text>
    </comment>
    <comment ref="K31" authorId="0" shapeId="0">
      <text>
        <r>
          <rPr>
            <b/>
            <sz val="9"/>
            <color indexed="81"/>
            <rFont val="Tahoma"/>
            <family val="2"/>
          </rPr>
          <t>René HAVERMANS:</t>
        </r>
        <r>
          <rPr>
            <sz val="9"/>
            <color indexed="81"/>
            <rFont val="Tahoma"/>
            <family val="2"/>
          </rPr>
          <t xml:space="preserve">
ALI001</t>
        </r>
      </text>
    </comment>
    <comment ref="K32" authorId="1" shapeId="0">
      <text>
        <r>
          <rPr>
            <b/>
            <sz val="9"/>
            <color indexed="81"/>
            <rFont val="Tahoma"/>
            <family val="2"/>
          </rPr>
          <t>HAVERMANS René:</t>
        </r>
        <r>
          <rPr>
            <sz val="9"/>
            <color indexed="81"/>
            <rFont val="Tahoma"/>
            <family val="2"/>
          </rPr>
          <t xml:space="preserve">
ssc009</t>
        </r>
      </text>
    </comment>
    <comment ref="K33" authorId="1" shapeId="0">
      <text>
        <r>
          <rPr>
            <b/>
            <sz val="9"/>
            <color indexed="81"/>
            <rFont val="Tahoma"/>
            <family val="2"/>
          </rPr>
          <t>HAVERMANS René:</t>
        </r>
        <r>
          <rPr>
            <sz val="9"/>
            <color indexed="81"/>
            <rFont val="Tahoma"/>
            <family val="2"/>
          </rPr>
          <t xml:space="preserve">
wipo002 in dev.</t>
        </r>
      </text>
    </comment>
    <comment ref="H43" authorId="0" shapeId="0">
      <text>
        <r>
          <rPr>
            <b/>
            <sz val="9"/>
            <color indexed="81"/>
            <rFont val="Tahoma"/>
            <family val="2"/>
          </rPr>
          <t xml:space="preserve">KIPO's statistics in this regard does not include application refused due to formalities issues. </t>
        </r>
      </text>
    </comment>
    <comment ref="K43" authorId="0" shapeId="0">
      <text>
        <r>
          <rPr>
            <b/>
            <sz val="9"/>
            <color indexed="81"/>
            <rFont val="Tahoma"/>
            <family val="2"/>
          </rPr>
          <t>René HAVERMANS:</t>
        </r>
        <r>
          <rPr>
            <sz val="9"/>
            <color indexed="81"/>
            <rFont val="Tahoma"/>
            <family val="2"/>
          </rPr>
          <t xml:space="preserve">
included: deficiency notification on classification, AG, and filing date.Formalities are excluded.</t>
        </r>
      </text>
    </comment>
    <comment ref="K44" authorId="1" shapeId="0">
      <text>
        <r>
          <rPr>
            <b/>
            <sz val="9"/>
            <color indexed="81"/>
            <rFont val="Tahoma"/>
            <family val="2"/>
          </rPr>
          <t>HAVERMANS René:</t>
        </r>
        <r>
          <rPr>
            <sz val="9"/>
            <color indexed="81"/>
            <rFont val="Tahoma"/>
            <family val="2"/>
          </rPr>
          <t xml:space="preserve">
bsc</t>
        </r>
      </text>
    </comment>
    <comment ref="B45" authorId="0" shapeId="0">
      <text>
        <r>
          <rPr>
            <b/>
            <sz val="9"/>
            <color indexed="81"/>
            <rFont val="Tahoma"/>
            <family val="2"/>
          </rPr>
          <t>OHIM AG refusal: descriptive, lack of distinctive character, generic, deceptive, against public morality, quality indications, cuantities, kind of goods, intended purpose, values, geographical origin.</t>
        </r>
      </text>
    </comment>
    <comment ref="K45" authorId="1" shapeId="0">
      <text>
        <r>
          <rPr>
            <b/>
            <sz val="9"/>
            <color indexed="81"/>
            <rFont val="Tahoma"/>
            <family val="2"/>
          </rPr>
          <t>HAVERMANS René:</t>
        </r>
        <r>
          <rPr>
            <sz val="9"/>
            <color indexed="81"/>
            <rFont val="Tahoma"/>
            <family val="2"/>
          </rPr>
          <t xml:space="preserve">
bsc</t>
        </r>
      </text>
    </comment>
    <comment ref="K46" authorId="1" shapeId="0">
      <text>
        <r>
          <rPr>
            <b/>
            <sz val="9"/>
            <color indexed="81"/>
            <rFont val="Tahoma"/>
            <family val="2"/>
          </rPr>
          <t>HAVERMANS René:</t>
        </r>
        <r>
          <rPr>
            <sz val="9"/>
            <color indexed="81"/>
            <rFont val="Tahoma"/>
            <family val="2"/>
          </rPr>
          <t xml:space="preserve">
bsc</t>
        </r>
      </text>
    </comment>
    <comment ref="K51" authorId="0" shapeId="0">
      <text>
        <r>
          <rPr>
            <b/>
            <sz val="9"/>
            <color indexed="81"/>
            <rFont val="Tahoma"/>
            <family val="2"/>
          </rPr>
          <t>BSC2.3.1</t>
        </r>
      </text>
    </comment>
    <comment ref="H53" authorId="0" shapeId="0">
      <text>
        <r>
          <rPr>
            <b/>
            <sz val="9"/>
            <color indexed="81"/>
            <rFont val="Tahoma"/>
            <family val="2"/>
          </rPr>
          <t>Period from the date on which an application is received  with the KIPO to the date on which the KIPO sends a notice of preliminary rejection or publication to the applicant</t>
        </r>
      </text>
    </comment>
    <comment ref="K53" authorId="0" shape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H54" authorId="0" shapeId="0">
      <text>
        <r>
          <rPr>
            <b/>
            <sz val="9"/>
            <color indexed="81"/>
            <rFont val="Tahoma"/>
            <family val="2"/>
          </rPr>
          <t>Period from the date on which an application is received  with the KIPO to the date on which the KIPO sends a notice of preliminary rejection or publication to the applicant</t>
        </r>
      </text>
    </comment>
    <comment ref="K54" authorId="0" shapeId="0">
      <text>
        <r>
          <rPr>
            <b/>
            <sz val="9"/>
            <color indexed="81"/>
            <rFont val="Tahoma"/>
            <family val="2"/>
          </rPr>
          <t>René HAVERMANS:</t>
        </r>
        <r>
          <rPr>
            <sz val="9"/>
            <color indexed="81"/>
            <rFont val="Tahoma"/>
            <family val="2"/>
          </rPr>
          <t xml:space="preserve">
service charter</t>
        </r>
      </text>
    </comment>
    <comment ref="H55" authorId="0" shapeId="0">
      <text>
        <r>
          <rPr>
            <b/>
            <sz val="9"/>
            <color indexed="81"/>
            <rFont val="Tahoma"/>
            <family val="2"/>
          </rPr>
          <t>Period from the date on which an application is received  with the KIPO to the date on which the KIPO sends a notice of preliminary rejection or publication to the applicant</t>
        </r>
      </text>
    </comment>
    <comment ref="K55" authorId="0" shapeId="0">
      <text>
        <r>
          <rPr>
            <b/>
            <sz val="9"/>
            <color indexed="81"/>
            <rFont val="Tahoma"/>
            <family val="2"/>
          </rPr>
          <t>René HAVERMANS:</t>
        </r>
        <r>
          <rPr>
            <sz val="9"/>
            <color indexed="81"/>
            <rFont val="Tahoma"/>
            <family val="2"/>
          </rPr>
          <t xml:space="preserve">
service charter</t>
        </r>
      </text>
    </comment>
    <comment ref="K56" authorId="1" shapeId="0">
      <text>
        <r>
          <rPr>
            <b/>
            <sz val="9"/>
            <color indexed="81"/>
            <rFont val="Tahoma"/>
            <family val="2"/>
          </rPr>
          <t>HAVERMANS René:</t>
        </r>
        <r>
          <rPr>
            <sz val="9"/>
            <color indexed="81"/>
            <rFont val="Tahoma"/>
            <family val="2"/>
          </rPr>
          <t xml:space="preserve">
service charter</t>
        </r>
      </text>
    </comment>
    <comment ref="K57" authorId="1" shapeId="0">
      <text>
        <r>
          <rPr>
            <b/>
            <sz val="9"/>
            <color indexed="81"/>
            <rFont val="Tahoma"/>
            <family val="2"/>
          </rPr>
          <t>HAVERMANS René:</t>
        </r>
        <r>
          <rPr>
            <sz val="9"/>
            <color indexed="81"/>
            <rFont val="Tahoma"/>
            <family val="2"/>
          </rPr>
          <t xml:space="preserve">
service charter</t>
        </r>
      </text>
    </comment>
    <comment ref="H62" authorId="0" shapeId="0">
      <text>
        <r>
          <rPr>
            <b/>
            <sz val="9"/>
            <color indexed="81"/>
            <rFont val="Tahoma"/>
            <family val="2"/>
          </rPr>
          <t>The KIPO would like to define examiner who are qualified to conduct a substantive examination on the registrablity of trademark.</t>
        </r>
      </text>
    </comment>
    <comment ref="K62" authorId="0" shapeId="0">
      <text>
        <r>
          <rPr>
            <b/>
            <sz val="9"/>
            <color indexed="81"/>
            <rFont val="Tahoma"/>
            <family val="2"/>
          </rPr>
          <t>René HAVERMANS:</t>
        </r>
        <r>
          <rPr>
            <sz val="9"/>
            <color indexed="81"/>
            <rFont val="Tahoma"/>
            <family val="2"/>
          </rPr>
          <t xml:space="preserve">
All trademark examiners counted including horizontal posts and trade mark related FTE's (OD. </t>
        </r>
      </text>
    </comment>
    <comment ref="K64" authorId="1" shapeId="0">
      <text>
        <r>
          <rPr>
            <b/>
            <sz val="9"/>
            <color indexed="81"/>
            <rFont val="Tahoma"/>
            <family val="2"/>
          </rPr>
          <t>HAVERMANS René:</t>
        </r>
        <r>
          <rPr>
            <sz val="9"/>
            <color indexed="81"/>
            <rFont val="Tahoma"/>
            <family val="2"/>
          </rPr>
          <t xml:space="preserve">
L123</t>
        </r>
      </text>
    </comment>
    <comment ref="K65" authorId="0" shapeId="0">
      <text>
        <r>
          <rPr>
            <b/>
            <sz val="9"/>
            <color indexed="81"/>
            <rFont val="Tahoma"/>
            <family val="2"/>
          </rPr>
          <t>René HAVERMANS:</t>
        </r>
        <r>
          <rPr>
            <sz val="9"/>
            <color indexed="81"/>
            <rFont val="Tahoma"/>
            <family val="2"/>
          </rPr>
          <t xml:space="preserve">
Total number of classes examined independently if first action letter is send or if file makes it onto registration. </t>
        </r>
      </text>
    </comment>
  </commentList>
</comments>
</file>

<file path=xl/sharedStrings.xml><?xml version="1.0" encoding="utf-8"?>
<sst xmlns="http://schemas.openxmlformats.org/spreadsheetml/2006/main" count="349" uniqueCount="274">
  <si>
    <t>Percentage of trademark applications (direct filings) filed  on-line</t>
  </si>
  <si>
    <t>Last available data on the percentage of opposition files that are closed without a formal decision on the substance of the conflict (e.g. files closed as a consequence of a friendly agreement between the parties or of a withdrawal of the trademark application or of the opposition)</t>
  </si>
  <si>
    <t>% via e-filing</t>
  </si>
  <si>
    <t>Processing time</t>
  </si>
  <si>
    <t>Trademarks registered</t>
  </si>
  <si>
    <t>% via e-opposition</t>
  </si>
  <si>
    <t>Avg. No. of classes per application</t>
  </si>
  <si>
    <t>% of oppositions closed without decision</t>
  </si>
  <si>
    <t>Trademark applications (direct filings)</t>
  </si>
  <si>
    <t>% of decisions in opposition complying with office's practice</t>
  </si>
  <si>
    <t xml:space="preserve">Time to take a decision on substance in opposition </t>
  </si>
  <si>
    <t>Time from reception of application (direct filings) to registration (without oppositions)</t>
  </si>
  <si>
    <t>Quality of decisions</t>
  </si>
  <si>
    <t>Workflow ratios</t>
  </si>
  <si>
    <t>Avg. No. of classes per IR</t>
  </si>
  <si>
    <t xml:space="preserve">Average number of Nice Classification classes claimed per IR </t>
  </si>
  <si>
    <t>Number of  International Registrations that during the relevant period WIPO has notified to you as designated country of extension</t>
  </si>
  <si>
    <t>% of decisions in examination complying with quality criteria</t>
  </si>
  <si>
    <t>Productivity</t>
  </si>
  <si>
    <t>International registrations (IRs)</t>
  </si>
  <si>
    <t>Last available data on percentage of decisions in opposition complying with the quality criteria that are used at your office to assess the quality of opposition decisions</t>
  </si>
  <si>
    <t xml:space="preserve">Percentage of opposition notices received during the relevant period filed on-line </t>
  </si>
  <si>
    <t>Last available data on the percentage of decisions of refusals in substantive examination against which the applicant lodges an appeal before a higher administrative/juridical instance</t>
  </si>
  <si>
    <t>Average number of Nice Classification classes claimed per trademark application (direct filings)</t>
  </si>
  <si>
    <t>Elapsed time from the date of filing to the date of registration for all applications whose registration was done during the relevant period. (average, without search reports)</t>
  </si>
  <si>
    <t>Last available data on percentage of decisions in examination (absolute grounds) complying with the quality criteria that are used at your office to assess the quality of examination decisions.</t>
  </si>
  <si>
    <t>% of opposed published applications or registrations (International Registrations)</t>
  </si>
  <si>
    <t>Fee structure</t>
  </si>
  <si>
    <t>Fee for filling an opposition</t>
  </si>
  <si>
    <t>Fee for filing an application</t>
  </si>
  <si>
    <t>Fee for filing a renewal</t>
  </si>
  <si>
    <t>Name</t>
  </si>
  <si>
    <t>Domestic market for OHIM is European Union.</t>
  </si>
  <si>
    <t xml:space="preserve">A trademark is registered for a given period of time (generally 10 years) from the filing date of the application. The trademark may then be renewed for another period.  The percentage of renewed registrations is the percentage of registrations which, when the renewable period has expired during the relevant period, has eventually been renewed. By way of example, if the relevant period is the year "n", the % of renewed registration is the proportion of marks for which the renewable period expired in the course of the year "n" that has eventually be renewed. Amongst those marks there will also be marks which renewal period begun in the year "n-1" but expired during year "n". </t>
  </si>
  <si>
    <t>Percentage of published trademark applications (IR) or registrations that are the object of an opposition (JPO takes post-grant opposition system)</t>
  </si>
  <si>
    <t>&gt; Number of TM from Japan</t>
  </si>
  <si>
    <t>&gt; Number of TM from US</t>
  </si>
  <si>
    <t xml:space="preserve">Number of valid trademark registrations (in force). </t>
  </si>
  <si>
    <t xml:space="preserve">Total Number of examiners </t>
  </si>
  <si>
    <t>Total Number of classes examined</t>
  </si>
  <si>
    <t>KPI</t>
  </si>
  <si>
    <t>Elapsed time from the date of of ready for decision of an opposition to the date the decision settling the case is actually notified to the parties for all decisions notified during the relevant period. (average))</t>
  </si>
  <si>
    <t>The total number of trademarks formally recorded for the first time in your register of trademarks during the relevant period. Excluding the number of renewal registrations</t>
    <phoneticPr fontId="4" type="noConversion"/>
  </si>
  <si>
    <t>please indicate a fee for how many classes</t>
    <phoneticPr fontId="4" type="noConversion"/>
  </si>
  <si>
    <t>Fee for registration</t>
    <phoneticPr fontId="4" type="noConversion"/>
  </si>
  <si>
    <t>please indicate fee for how many classes</t>
    <phoneticPr fontId="4" type="noConversion"/>
  </si>
  <si>
    <t>Fee for filling a trial</t>
    <phoneticPr fontId="4" type="noConversion"/>
  </si>
  <si>
    <t>&gt; Number of TM from Korea</t>
  </si>
  <si>
    <t>&gt; Number of TM from China</t>
  </si>
  <si>
    <t>Oppositions settled between parties</t>
  </si>
  <si>
    <t>The total number of opposition files closed during the relevant period both without a decision on substance (e.g. with an act of dismissal)</t>
  </si>
  <si>
    <t>Upon publication of a trademark application or registration, a proprietor of an earlier mark or application may file an opposition notice. The oppositions lodged are the total number of opposition notices you have received during the relevant period. Please briefly explain system in remarks column.</t>
  </si>
  <si>
    <t>Oppositions settled by decision</t>
  </si>
  <si>
    <t>Total number of opposition files closed with decision</t>
  </si>
  <si>
    <t>% of the second renewal registrations</t>
  </si>
  <si>
    <t>% of the third renewal registrations</t>
  </si>
  <si>
    <t>Percentage of published trademark applications (direct filings) or registrations that are the object of an opposition (JPO takes post-grant opposition system). Please explain system in remarks column.</t>
  </si>
  <si>
    <t>Average number of registrations issued per examiner during the relevant period. Taken all examiners in Trademark department. An examiner is defined as someone who could give final approval for registration.</t>
  </si>
  <si>
    <t>The percentage of renewed registrations is the percentage of registrations which, when the renewable period has expired during the relevant period, has eventually been renewed.</t>
  </si>
  <si>
    <t>KIPO</t>
  </si>
  <si>
    <t>JPO</t>
  </si>
  <si>
    <t>SAIC</t>
  </si>
  <si>
    <t>USPTO</t>
  </si>
  <si>
    <t>Total number of applications from foreign market</t>
    <phoneticPr fontId="11"/>
  </si>
  <si>
    <t>Description</t>
    <phoneticPr fontId="11"/>
  </si>
  <si>
    <t>Total number of applications from Japan</t>
    <phoneticPr fontId="11"/>
  </si>
  <si>
    <t>IRs</t>
    <phoneticPr fontId="11"/>
  </si>
  <si>
    <t>Direct filings</t>
    <phoneticPr fontId="11"/>
  </si>
  <si>
    <t>Total number of applications from Korea</t>
    <phoneticPr fontId="11"/>
  </si>
  <si>
    <t>Total number of applications from EU</t>
    <phoneticPr fontId="11"/>
  </si>
  <si>
    <t>Total number of applications from China</t>
    <phoneticPr fontId="11"/>
  </si>
  <si>
    <t>Total number of applications from US</t>
    <phoneticPr fontId="11"/>
  </si>
  <si>
    <t>&gt; Number of TM from EU http://europa.eu/about-eu/countries/index_en.htm</t>
  </si>
  <si>
    <t>350€ (independent nº of classes)</t>
  </si>
  <si>
    <t>800€ (appeal fee, independent nº of classes)</t>
  </si>
  <si>
    <t>1.350€ e-renewal or 1.500€ renewal through fax, mail (includes 3 classes)</t>
  </si>
  <si>
    <t>Percentage of applications (direct filings) for which  the examiner considers the trademark applied for was not eligible for registration for any reason  (i.e. non-distinctive, similarity, etc.) and notifies a letter of objection to the applicant. Final decisions are not included.</t>
  </si>
  <si>
    <t>Forecast for next three years</t>
  </si>
  <si>
    <t>Forecast of TM filings (national + international). % of increase/decrease in respect to previous year.</t>
  </si>
  <si>
    <t>Avg. No. of G&amp;S per application.</t>
  </si>
  <si>
    <t>Avg. No. of G&amp;S per IR.</t>
  </si>
  <si>
    <t>Average number of goods and services per IR.</t>
  </si>
  <si>
    <t>Average number of goods and services per application. (direct filings)</t>
  </si>
  <si>
    <t>The total number of current valid registered trademarks. Valid means those not being expired, cancelled or invalidated.</t>
  </si>
  <si>
    <t>Time from reception of application to first action. (All filings)</t>
  </si>
  <si>
    <t>Time from reception of application to first action (direct filings)</t>
  </si>
  <si>
    <t>Time from reception of application to first action (IR filings)</t>
  </si>
  <si>
    <t>Elapsed time from the date of application filing to the first office legal action for all applications whose first action is taken during the relevant period. (average in  days). A first action is an action that requires the applicant to respond or an amendment initialized by an examiner memorializing an agreement by applicant to fix formalities.</t>
  </si>
  <si>
    <t>Remarks USPTO</t>
  </si>
  <si>
    <t>Remarks JPO</t>
  </si>
  <si>
    <t>Remarks KIPO</t>
  </si>
  <si>
    <t>Remarks SAIC</t>
  </si>
  <si>
    <r>
      <t xml:space="preserve">The total number of requests for the registration of trade mark received during the relevant period, </t>
    </r>
    <r>
      <rPr>
        <u/>
        <sz val="10"/>
        <rFont val="Arial"/>
        <family val="2"/>
      </rPr>
      <t>excluding</t>
    </r>
    <r>
      <rPr>
        <sz val="10"/>
        <rFont val="Arial"/>
        <family val="2"/>
      </rPr>
      <t xml:space="preserve"> international applications for which you are a designated country of extension. If so preferred, each office can breakdown the total number into applications received for each category foreseen in its legislative framework (e.g. individual, collective, defensive etc). However, applications for the renewal of a registration should not be counted amongst trademark applications.  Please include the number of classes in parentheses. </t>
    </r>
  </si>
  <si>
    <r>
      <t xml:space="preserve">Trademark applications </t>
    </r>
    <r>
      <rPr>
        <sz val="10"/>
        <rFont val="Arial"/>
        <family val="2"/>
      </rPr>
      <t>coming from domestic market</t>
    </r>
  </si>
  <si>
    <r>
      <t>Trademark applications</t>
    </r>
    <r>
      <rPr>
        <sz val="10"/>
        <rFont val="Arial"/>
        <family val="2"/>
      </rPr>
      <t xml:space="preserve"> coming from foreign market</t>
    </r>
  </si>
  <si>
    <r>
      <t xml:space="preserve">Oppositions </t>
    </r>
    <r>
      <rPr>
        <sz val="10"/>
        <rFont val="Arial"/>
        <family val="2"/>
      </rPr>
      <t>filed</t>
    </r>
  </si>
  <si>
    <r>
      <t xml:space="preserve">% of </t>
    </r>
    <r>
      <rPr>
        <sz val="10"/>
        <rFont val="Arial"/>
        <family val="2"/>
      </rPr>
      <t>the first renewed registrations</t>
    </r>
  </si>
  <si>
    <r>
      <t xml:space="preserve">Percentage of applications (direct filings) for which  the examiner considers the trademark applied for was not eligible for registration based on </t>
    </r>
    <r>
      <rPr>
        <sz val="10"/>
        <rFont val="Arial"/>
        <family val="2"/>
      </rPr>
      <t>informalities only. Percentages of final decisions are not included.</t>
    </r>
  </si>
  <si>
    <r>
      <t xml:space="preserve">Percentage of applications (direct filings) for which  the examiner considers the trademark applied for was not eligible for registration based on </t>
    </r>
    <r>
      <rPr>
        <sz val="10"/>
        <rFont val="Arial"/>
        <family val="2"/>
      </rPr>
      <t>absolute grounds only. Percentages of final decisions are not included.</t>
    </r>
  </si>
  <si>
    <r>
      <t xml:space="preserve">   </t>
    </r>
    <r>
      <rPr>
        <sz val="10"/>
        <rFont val="ＭＳ Ｐゴシック"/>
        <family val="3"/>
        <charset val="128"/>
      </rPr>
      <t>　</t>
    </r>
    <r>
      <rPr>
        <sz val="10"/>
        <rFont val="Arial"/>
        <family val="2"/>
      </rPr>
      <t xml:space="preserve">&gt;% of applications notified a letter of provisional refusal on </t>
    </r>
    <r>
      <rPr>
        <strike/>
        <sz val="10"/>
        <rFont val="Arial"/>
        <family val="2"/>
      </rPr>
      <t>objected in</t>
    </r>
    <r>
      <rPr>
        <sz val="10"/>
        <rFont val="Arial"/>
        <family val="2"/>
      </rPr>
      <t xml:space="preserve"> </t>
    </r>
    <r>
      <rPr>
        <sz val="10"/>
        <rFont val="ＭＳ Ｐゴシック"/>
        <family val="3"/>
        <charset val="128"/>
      </rPr>
      <t>　
　　　</t>
    </r>
    <r>
      <rPr>
        <sz val="10"/>
        <rFont val="Arial"/>
        <family val="2"/>
      </rPr>
      <t>classification.</t>
    </r>
  </si>
  <si>
    <r>
      <t xml:space="preserve">Percentage of the applications (direct filings) for which the examiner considered that there was a need to amend the classification </t>
    </r>
    <r>
      <rPr>
        <sz val="10"/>
        <rFont val="Arial"/>
        <family val="2"/>
      </rPr>
      <t>or indication of goods and services and notified a letter of objection to the applicant.  Percentages of final decisions are not included.</t>
    </r>
  </si>
  <si>
    <r>
      <t xml:space="preserve">Percentage of IRs for which  the examiner considers the trademark applied for was not eligible for registration  (i.e. non-distinctive, </t>
    </r>
    <r>
      <rPr>
        <sz val="10"/>
        <rFont val="Arial"/>
        <family val="2"/>
      </rPr>
      <t xml:space="preserve">similarity, classification,  etc.) and issues a letter of objection. </t>
    </r>
  </si>
  <si>
    <r>
      <t>% of opposed published applications or registrations</t>
    </r>
    <r>
      <rPr>
        <sz val="10"/>
        <rFont val="Arial"/>
        <family val="2"/>
      </rPr>
      <t xml:space="preserve"> (direct filings)</t>
    </r>
  </si>
  <si>
    <r>
      <t>% of appealed examination decisions</t>
    </r>
    <r>
      <rPr>
        <sz val="10"/>
        <rFont val="Arial"/>
        <family val="2"/>
      </rPr>
      <t xml:space="preserve"> of final refusals</t>
    </r>
  </si>
  <si>
    <r>
      <t>Total output</t>
    </r>
    <r>
      <rPr>
        <sz val="10"/>
        <rFont val="Arial"/>
        <family val="2"/>
      </rPr>
      <t xml:space="preserve"> of decisions of registration per examiner</t>
    </r>
  </si>
  <si>
    <r>
      <t xml:space="preserve">Total output of </t>
    </r>
    <r>
      <rPr>
        <sz val="10"/>
        <rFont val="Arial"/>
        <family val="2"/>
      </rPr>
      <t>final decisions of refusal per examiner</t>
    </r>
  </si>
  <si>
    <r>
      <t>Average number of</t>
    </r>
    <r>
      <rPr>
        <sz val="10"/>
        <rFont val="Arial"/>
        <family val="2"/>
      </rPr>
      <t xml:space="preserve"> final refusals issued per examiner during the relevant period. Taken all examiners in Trademark department.</t>
    </r>
  </si>
  <si>
    <t>% of applications notified a letter of provisional refusal in substantive examination for any reason.</t>
  </si>
  <si>
    <t xml:space="preserve">% of applications % of applications notified a letter on informalities. </t>
  </si>
  <si>
    <r>
      <t xml:space="preserve">% of applications notified a letter of provisional refusal </t>
    </r>
    <r>
      <rPr>
        <sz val="10"/>
        <rFont val="Arial"/>
        <family val="2"/>
      </rPr>
      <t>on absolute grounds.</t>
    </r>
  </si>
  <si>
    <r>
      <t xml:space="preserve">% of IRs  notified a letter of provisional refusal </t>
    </r>
    <r>
      <rPr>
        <sz val="10"/>
        <rFont val="Arial"/>
        <family val="2"/>
      </rPr>
      <t>in examination</t>
    </r>
  </si>
  <si>
    <t>EUIPO</t>
  </si>
  <si>
    <t>Remarks EUIPO</t>
  </si>
  <si>
    <t>850€  e-filing (one class).
1000€ filing through fax, mail (one class).</t>
  </si>
  <si>
    <t>320€  (independent nº of classes)</t>
  </si>
  <si>
    <t>720€  (appeal fee, independent nº of classes)</t>
  </si>
  <si>
    <t>850€  e-renewal or 1000€ renewal through fax, mail (one class)</t>
  </si>
  <si>
    <t>N/A</t>
  </si>
  <si>
    <t>￥3,400 + ￥ 8,600 per class</t>
  </si>
  <si>
    <t>￥3,000 + ￥ 8,000 per class</t>
  </si>
  <si>
    <t>\15,000 ＋\40,000 per class</t>
  </si>
  <si>
    <t>￥38,800 per class</t>
  </si>
  <si>
    <t>￥48,500 per class</t>
  </si>
  <si>
    <t>none</t>
  </si>
  <si>
    <r>
      <rPr>
        <sz val="10"/>
        <rFont val="宋体"/>
        <family val="3"/>
        <charset val="134"/>
      </rPr>
      <t>￥</t>
    </r>
    <r>
      <rPr>
        <sz val="10"/>
        <rFont val="Arial"/>
        <family val="2"/>
      </rPr>
      <t>0</t>
    </r>
  </si>
  <si>
    <r>
      <t xml:space="preserve">RMB </t>
    </r>
    <r>
      <rPr>
        <sz val="10"/>
        <rFont val="宋体"/>
        <family val="3"/>
        <charset val="134"/>
      </rPr>
      <t>￥</t>
    </r>
    <r>
      <rPr>
        <sz val="10"/>
        <rFont val="Arial"/>
        <family val="2"/>
      </rPr>
      <t xml:space="preserve"> 1000 per class</t>
    </r>
  </si>
  <si>
    <t>121,542 
(314,309 classes)</t>
  </si>
  <si>
    <t>24,881
(61,572 classes)</t>
  </si>
  <si>
    <t>8 days</t>
  </si>
  <si>
    <t>15 days</t>
  </si>
  <si>
    <t>10 days</t>
  </si>
  <si>
    <t>120 days</t>
  </si>
  <si>
    <t>105 days</t>
  </si>
  <si>
    <t>Yr 2018: +7,2%
Yr 2019: +5,9%
Yr 2020: +6,1%</t>
  </si>
  <si>
    <t>Trademark applications by type</t>
  </si>
  <si>
    <t>Work mark</t>
  </si>
  <si>
    <t>Figurative</t>
  </si>
  <si>
    <t>3D</t>
  </si>
  <si>
    <t>Colour</t>
  </si>
  <si>
    <t>Sound</t>
  </si>
  <si>
    <t>Position</t>
  </si>
  <si>
    <t>Hologram</t>
  </si>
  <si>
    <t>Motion</t>
  </si>
  <si>
    <t>Pattern</t>
  </si>
  <si>
    <t>Olfactory</t>
  </si>
  <si>
    <t>Other (please specify in comments</t>
  </si>
  <si>
    <t xml:space="preserve">not retrievable. </t>
  </si>
  <si>
    <t>국제출원 중 외국인 건수</t>
  </si>
  <si>
    <t>국내출원 중 일본인 건수</t>
  </si>
  <si>
    <t>국제출원 중 일본인 건수</t>
  </si>
  <si>
    <t>국내출원 중 내국인(한국인)건수</t>
  </si>
  <si>
    <t>국제출원 중 내국인(한국인)건수</t>
  </si>
  <si>
    <t>국내출원 중 EU 건수</t>
  </si>
  <si>
    <t>국제출원 중 EU 건수</t>
  </si>
  <si>
    <t>국내출원 중 중국인 건수</t>
  </si>
  <si>
    <t>국제출원 중 중국인 건수</t>
  </si>
  <si>
    <t>국내출원 중 미국인 건수</t>
  </si>
  <si>
    <t>국제출원 중 미국인 건수</t>
  </si>
  <si>
    <t>존속권리 현황서류철기준 
(20190105 추출데이터 기준)</t>
    <phoneticPr fontId="10"/>
  </si>
  <si>
    <t>이의신청건수
상정</t>
  </si>
  <si>
    <t>전체이의결정 중 취하포기기타 건수
상정</t>
  </si>
  <si>
    <t>전체이의결정 중 등록결정 또는 거절결정 된 건수
상정</t>
  </si>
  <si>
    <t>전체출원건 중 전자출원건 비율</t>
  </si>
  <si>
    <t>자료없음</t>
  </si>
  <si>
    <t>국내출원 의제통지율</t>
  </si>
  <si>
    <t>국제출원 1차심사 의제통지 비율
상정</t>
  </si>
  <si>
    <r>
      <t>5.0</t>
    </r>
    <r>
      <rPr>
        <sz val="10"/>
        <rFont val="돋움"/>
        <family val="3"/>
        <charset val="129"/>
      </rPr>
      <t>개월</t>
    </r>
  </si>
  <si>
    <t>상표전체1차심사처리기간
상정</t>
  </si>
  <si>
    <r>
      <t>4.8</t>
    </r>
    <r>
      <rPr>
        <sz val="10"/>
        <rFont val="돋움"/>
        <family val="3"/>
        <charset val="129"/>
      </rPr>
      <t>개월</t>
    </r>
  </si>
  <si>
    <t>국내1차심사처리기간
상정</t>
  </si>
  <si>
    <r>
      <t>6.7</t>
    </r>
    <r>
      <rPr>
        <sz val="10"/>
        <rFont val="돋움"/>
        <family val="3"/>
        <charset val="129"/>
      </rPr>
      <t>개월</t>
    </r>
  </si>
  <si>
    <t>국제1차심사처리기간
상정</t>
  </si>
  <si>
    <r>
      <t>9.8</t>
    </r>
    <r>
      <rPr>
        <sz val="10"/>
        <rFont val="돋움"/>
        <family val="3"/>
        <charset val="129"/>
      </rPr>
      <t>개월</t>
    </r>
  </si>
  <si>
    <t>국내종결기간
상정</t>
  </si>
  <si>
    <r>
      <t>6.8</t>
    </r>
    <r>
      <rPr>
        <sz val="10"/>
        <rFont val="돋움"/>
        <family val="3"/>
        <charset val="129"/>
      </rPr>
      <t>개월</t>
    </r>
  </si>
  <si>
    <t>이의심사처리기간</t>
    <phoneticPr fontId="10"/>
  </si>
  <si>
    <t>심사적합률</t>
    <phoneticPr fontId="10"/>
  </si>
  <si>
    <t>KRW 62,000(54.1CHF) e-filing (one class)
KRW 72,000(62.9CHF) e-filing (one class)</t>
  </si>
  <si>
    <t>1CHF=1,145KRW</t>
    <phoneticPr fontId="10"/>
  </si>
  <si>
    <t>KRW 211,000 (184CHF)
(one class)</t>
  </si>
  <si>
    <t>KRW 50,000 (43.7CHF)
(one class)</t>
  </si>
  <si>
    <t>KRW 240,000(210CHF) 
e-filing (one class)
KRW 260,000(227CHF)
e-filnig (one class)</t>
  </si>
  <si>
    <t>KRW 310,000(270CHF)
(one class)</t>
  </si>
  <si>
    <t>Yr 2017: +0.7%
Yr 2018: +9.5%
Yr 2019: +6.5%</t>
    <phoneticPr fontId="10"/>
  </si>
  <si>
    <r>
      <rPr>
        <sz val="10"/>
        <rFont val="돋움"/>
        <family val="3"/>
        <charset val="129"/>
      </rPr>
      <t>국내상표출원건수</t>
    </r>
    <r>
      <rPr>
        <sz val="10"/>
        <rFont val="Arial"/>
        <family val="2"/>
      </rPr>
      <t>(</t>
    </r>
    <r>
      <rPr>
        <sz val="10"/>
        <rFont val="돋움"/>
        <family val="3"/>
        <charset val="129"/>
      </rPr>
      <t>류</t>
    </r>
    <r>
      <rPr>
        <sz val="10"/>
        <rFont val="Arial"/>
        <family val="2"/>
      </rPr>
      <t xml:space="preserve"> </t>
    </r>
    <r>
      <rPr>
        <sz val="10"/>
        <rFont val="돋움"/>
        <family val="3"/>
        <charset val="129"/>
      </rPr>
      <t>기준</t>
    </r>
    <r>
      <rPr>
        <sz val="10"/>
        <rFont val="Arial"/>
        <family val="2"/>
      </rPr>
      <t>)</t>
    </r>
  </si>
  <si>
    <r>
      <rPr>
        <sz val="10"/>
        <rFont val="돋움"/>
        <family val="3"/>
        <charset val="129"/>
      </rPr>
      <t>국제상표출원</t>
    </r>
    <r>
      <rPr>
        <sz val="10"/>
        <rFont val="Arial"/>
        <family val="2"/>
      </rPr>
      <t xml:space="preserve"> </t>
    </r>
    <r>
      <rPr>
        <sz val="10"/>
        <rFont val="돋움"/>
        <family val="3"/>
        <charset val="129"/>
      </rPr>
      <t>지정국</t>
    </r>
    <r>
      <rPr>
        <sz val="10"/>
        <rFont val="Arial"/>
        <family val="2"/>
      </rPr>
      <t xml:space="preserve"> </t>
    </r>
    <r>
      <rPr>
        <sz val="10"/>
        <rFont val="돋움"/>
        <family val="3"/>
        <charset val="129"/>
      </rPr>
      <t>건수</t>
    </r>
    <r>
      <rPr>
        <sz val="10"/>
        <rFont val="Arial"/>
        <family val="2"/>
      </rPr>
      <t>(</t>
    </r>
    <r>
      <rPr>
        <sz val="10"/>
        <rFont val="돋움"/>
        <family val="3"/>
        <charset val="129"/>
      </rPr>
      <t>류기준</t>
    </r>
    <r>
      <rPr>
        <sz val="10"/>
        <rFont val="Arial"/>
        <family val="2"/>
      </rPr>
      <t>)</t>
    </r>
  </si>
  <si>
    <r>
      <rPr>
        <sz val="10"/>
        <rFont val="돋움"/>
        <family val="3"/>
        <charset val="129"/>
      </rPr>
      <t>전체</t>
    </r>
    <r>
      <rPr>
        <sz val="10"/>
        <rFont val="Arial"/>
        <family val="2"/>
      </rPr>
      <t>(</t>
    </r>
    <r>
      <rPr>
        <sz val="10"/>
        <rFont val="돋움"/>
        <family val="3"/>
        <charset val="129"/>
      </rPr>
      <t>국내국제포함</t>
    </r>
    <r>
      <rPr>
        <sz val="10"/>
        <rFont val="Arial"/>
        <family val="2"/>
      </rPr>
      <t>)</t>
    </r>
    <r>
      <rPr>
        <sz val="10"/>
        <rFont val="돋움"/>
        <family val="3"/>
        <charset val="129"/>
      </rPr>
      <t>출원</t>
    </r>
    <r>
      <rPr>
        <sz val="10"/>
        <rFont val="Arial"/>
        <family val="2"/>
      </rPr>
      <t xml:space="preserve"> </t>
    </r>
    <r>
      <rPr>
        <sz val="10"/>
        <rFont val="돋움"/>
        <family val="3"/>
        <charset val="129"/>
      </rPr>
      <t>중</t>
    </r>
    <r>
      <rPr>
        <sz val="10"/>
        <rFont val="Arial"/>
        <family val="2"/>
      </rPr>
      <t xml:space="preserve"> </t>
    </r>
    <r>
      <rPr>
        <sz val="10"/>
        <rFont val="돋움"/>
        <family val="3"/>
        <charset val="129"/>
      </rPr>
      <t>내국인</t>
    </r>
    <r>
      <rPr>
        <sz val="10"/>
        <rFont val="Arial"/>
        <family val="2"/>
      </rPr>
      <t xml:space="preserve"> </t>
    </r>
    <r>
      <rPr>
        <sz val="10"/>
        <rFont val="돋움"/>
        <family val="3"/>
        <charset val="129"/>
      </rPr>
      <t>비율</t>
    </r>
  </si>
  <si>
    <r>
      <rPr>
        <sz val="10"/>
        <rFont val="돋움"/>
        <family val="3"/>
        <charset val="129"/>
      </rPr>
      <t>국내출원</t>
    </r>
    <r>
      <rPr>
        <sz val="10"/>
        <rFont val="Arial"/>
        <family val="2"/>
      </rPr>
      <t xml:space="preserve"> </t>
    </r>
    <r>
      <rPr>
        <sz val="10"/>
        <rFont val="돋움"/>
        <family val="3"/>
        <charset val="129"/>
      </rPr>
      <t>중</t>
    </r>
    <r>
      <rPr>
        <sz val="10"/>
        <rFont val="Arial"/>
        <family val="2"/>
      </rPr>
      <t xml:space="preserve"> </t>
    </r>
    <r>
      <rPr>
        <sz val="10"/>
        <rFont val="돋움"/>
        <family val="3"/>
        <charset val="129"/>
      </rPr>
      <t>외국인</t>
    </r>
    <r>
      <rPr>
        <sz val="10"/>
        <rFont val="Arial"/>
        <family val="2"/>
      </rPr>
      <t xml:space="preserve"> </t>
    </r>
    <r>
      <rPr>
        <sz val="10"/>
        <rFont val="돋움"/>
        <family val="3"/>
        <charset val="129"/>
      </rPr>
      <t>건수</t>
    </r>
  </si>
  <si>
    <r>
      <rPr>
        <sz val="10"/>
        <rFont val="돋움"/>
        <family val="3"/>
        <charset val="129"/>
      </rPr>
      <t>국내출원</t>
    </r>
    <r>
      <rPr>
        <sz val="10"/>
        <rFont val="Arial"/>
        <family val="2"/>
      </rPr>
      <t xml:space="preserve"> </t>
    </r>
    <r>
      <rPr>
        <sz val="10"/>
        <rFont val="돋움"/>
        <family val="3"/>
        <charset val="129"/>
      </rPr>
      <t>기준</t>
    </r>
    <r>
      <rPr>
        <sz val="10"/>
        <rFont val="Arial"/>
        <family val="2"/>
      </rPr>
      <t>(</t>
    </r>
    <r>
      <rPr>
        <sz val="10"/>
        <rFont val="돋움"/>
        <family val="3"/>
        <charset val="129"/>
      </rPr>
      <t>류기준</t>
    </r>
    <r>
      <rPr>
        <sz val="10"/>
        <rFont val="Arial"/>
        <family val="2"/>
      </rPr>
      <t xml:space="preserve">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</si>
  <si>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국제출원</t>
    </r>
    <r>
      <rPr>
        <sz val="10"/>
        <rFont val="Arial"/>
        <family val="2"/>
      </rPr>
      <t xml:space="preserve"> </t>
    </r>
    <r>
      <rPr>
        <sz val="10"/>
        <rFont val="돋움"/>
        <family val="3"/>
        <charset val="129"/>
      </rPr>
      <t>기준</t>
    </r>
    <r>
      <rPr>
        <sz val="10"/>
        <rFont val="Arial"/>
        <family val="2"/>
      </rPr>
      <t>(</t>
    </r>
    <r>
      <rPr>
        <sz val="10"/>
        <rFont val="돋움"/>
        <family val="3"/>
        <charset val="129"/>
      </rPr>
      <t>류기준</t>
    </r>
    <r>
      <rPr>
        <sz val="10"/>
        <rFont val="Arial"/>
        <family val="2"/>
      </rPr>
      <t xml:space="preserve">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</si>
  <si>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국내</t>
    </r>
    <r>
      <rPr>
        <sz val="10"/>
        <rFont val="Arial"/>
        <family val="2"/>
      </rPr>
      <t xml:space="preserve"> </t>
    </r>
    <r>
      <rPr>
        <sz val="10"/>
        <rFont val="돋움"/>
        <family val="3"/>
        <charset val="129"/>
      </rPr>
      <t>전체출원</t>
    </r>
    <r>
      <rPr>
        <sz val="10"/>
        <rFont val="Arial"/>
        <family val="2"/>
      </rPr>
      <t xml:space="preserve"> </t>
    </r>
    <r>
      <rPr>
        <sz val="10"/>
        <rFont val="돋움"/>
        <family val="3"/>
        <charset val="129"/>
      </rPr>
      <t>기준</t>
    </r>
    <r>
      <rPr>
        <sz val="10"/>
        <rFont val="Arial"/>
        <family val="2"/>
      </rPr>
      <t xml:space="preserve">(G&amp;S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</si>
  <si>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국제</t>
    </r>
    <r>
      <rPr>
        <sz val="10"/>
        <rFont val="Arial"/>
        <family val="2"/>
      </rPr>
      <t xml:space="preserve"> </t>
    </r>
    <r>
      <rPr>
        <sz val="10"/>
        <rFont val="돋움"/>
        <family val="3"/>
        <charset val="129"/>
      </rPr>
      <t>전체출원</t>
    </r>
    <r>
      <rPr>
        <sz val="10"/>
        <rFont val="Arial"/>
        <family val="2"/>
      </rPr>
      <t xml:space="preserve"> </t>
    </r>
    <r>
      <rPr>
        <sz val="10"/>
        <rFont val="돋움"/>
        <family val="3"/>
        <charset val="129"/>
      </rPr>
      <t>기준</t>
    </r>
    <r>
      <rPr>
        <sz val="10"/>
        <rFont val="Arial"/>
        <family val="2"/>
      </rPr>
      <t xml:space="preserve">(G&amp;S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</si>
  <si>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설정등록건수</t>
    </r>
    <r>
      <rPr>
        <sz val="10"/>
        <rFont val="Arial"/>
        <family val="2"/>
      </rPr>
      <t>(</t>
    </r>
    <r>
      <rPr>
        <sz val="10"/>
        <rFont val="돋움"/>
        <family val="3"/>
        <charset val="129"/>
      </rPr>
      <t>류기준</t>
    </r>
    <r>
      <rPr>
        <sz val="10"/>
        <rFont val="Arial"/>
        <family val="2"/>
      </rPr>
      <t>)
(2018</t>
    </r>
    <r>
      <rPr>
        <sz val="10"/>
        <rFont val="돋움"/>
        <family val="3"/>
        <charset val="129"/>
      </rPr>
      <t>년</t>
    </r>
    <r>
      <rPr>
        <sz val="10"/>
        <rFont val="Arial"/>
        <family val="2"/>
      </rPr>
      <t xml:space="preserve"> </t>
    </r>
    <r>
      <rPr>
        <sz val="10"/>
        <rFont val="돋움"/>
        <family val="3"/>
        <charset val="129"/>
      </rPr>
      <t>발간연보</t>
    </r>
    <r>
      <rPr>
        <sz val="10"/>
        <rFont val="Arial"/>
        <family val="2"/>
      </rPr>
      <t xml:space="preserve"> </t>
    </r>
    <r>
      <rPr>
        <sz val="10"/>
        <rFont val="돋움"/>
        <family val="3"/>
        <charset val="129"/>
      </rPr>
      <t>데이터</t>
    </r>
    <r>
      <rPr>
        <sz val="10"/>
        <rFont val="Arial"/>
        <family val="2"/>
      </rPr>
      <t xml:space="preserve"> </t>
    </r>
    <r>
      <rPr>
        <sz val="10"/>
        <rFont val="돋움"/>
        <family val="3"/>
        <charset val="129"/>
      </rPr>
      <t>기준</t>
    </r>
    <r>
      <rPr>
        <sz val="10"/>
        <rFont val="Arial"/>
        <family val="2"/>
      </rPr>
      <t>)</t>
    </r>
  </si>
  <si>
    <r>
      <t>1</t>
    </r>
    <r>
      <rPr>
        <sz val="10"/>
        <rFont val="돋움"/>
        <family val="3"/>
        <charset val="129"/>
      </rPr>
      <t>차</t>
    </r>
    <r>
      <rPr>
        <sz val="10"/>
        <rFont val="Arial"/>
        <family val="2"/>
      </rPr>
      <t>(</t>
    </r>
    <r>
      <rPr>
        <sz val="10"/>
        <rFont val="돋움"/>
        <family val="3"/>
        <charset val="129"/>
      </rPr>
      <t>최초</t>
    </r>
    <r>
      <rPr>
        <sz val="10"/>
        <rFont val="Arial"/>
        <family val="2"/>
      </rPr>
      <t xml:space="preserve">) </t>
    </r>
    <r>
      <rPr>
        <sz val="10"/>
        <rFont val="돋움"/>
        <family val="3"/>
        <charset val="129"/>
      </rPr>
      <t xml:space="preserve">갱신등록률
</t>
    </r>
    <r>
      <rPr>
        <sz val="10"/>
        <rFont val="Arial"/>
        <family val="2"/>
      </rPr>
      <t>* 2007</t>
    </r>
    <r>
      <rPr>
        <sz val="10"/>
        <rFont val="돋움"/>
        <family val="3"/>
        <charset val="129"/>
      </rPr>
      <t>년</t>
    </r>
    <r>
      <rPr>
        <sz val="10"/>
        <rFont val="Arial"/>
        <family val="2"/>
      </rPr>
      <t xml:space="preserve"> </t>
    </r>
    <r>
      <rPr>
        <sz val="10"/>
        <rFont val="돋움"/>
        <family val="3"/>
        <charset val="129"/>
      </rPr>
      <t>설정등록된건중</t>
    </r>
    <r>
      <rPr>
        <sz val="10"/>
        <rFont val="Arial"/>
        <family val="2"/>
      </rPr>
      <t xml:space="preserve"> 2016</t>
    </r>
    <r>
      <rPr>
        <sz val="10"/>
        <rFont val="돋움"/>
        <family val="3"/>
        <charset val="129"/>
      </rPr>
      <t>년</t>
    </r>
    <r>
      <rPr>
        <sz val="10"/>
        <rFont val="Arial"/>
        <family val="2"/>
      </rPr>
      <t xml:space="preserve"> </t>
    </r>
    <r>
      <rPr>
        <sz val="10"/>
        <rFont val="돋움"/>
        <family val="3"/>
        <charset val="129"/>
      </rPr>
      <t>말까지</t>
    </r>
    <r>
      <rPr>
        <sz val="10"/>
        <rFont val="Arial"/>
        <family val="2"/>
      </rPr>
      <t xml:space="preserve"> </t>
    </r>
    <r>
      <rPr>
        <sz val="10"/>
        <rFont val="돋움"/>
        <family val="3"/>
        <charset val="129"/>
      </rPr>
      <t>존속</t>
    </r>
    <r>
      <rPr>
        <sz val="10"/>
        <rFont val="Arial"/>
        <family val="2"/>
      </rPr>
      <t xml:space="preserve">(20190105 </t>
    </r>
    <r>
      <rPr>
        <sz val="10"/>
        <rFont val="돋움"/>
        <family val="3"/>
        <charset val="129"/>
      </rPr>
      <t>추출데이터기준의</t>
    </r>
    <r>
      <rPr>
        <sz val="10"/>
        <rFont val="Arial"/>
        <family val="2"/>
      </rPr>
      <t xml:space="preserve"> </t>
    </r>
    <r>
      <rPr>
        <sz val="10"/>
        <rFont val="돋움"/>
        <family val="3"/>
        <charset val="129"/>
      </rPr>
      <t>등록원부상태</t>
    </r>
    <r>
      <rPr>
        <sz val="10"/>
        <rFont val="Arial"/>
        <family val="2"/>
      </rPr>
      <t>)</t>
    </r>
    <r>
      <rPr>
        <sz val="10"/>
        <rFont val="돋움"/>
        <family val="3"/>
        <charset val="129"/>
      </rPr>
      <t>하였고</t>
    </r>
    <r>
      <rPr>
        <sz val="10"/>
        <rFont val="Arial"/>
        <family val="2"/>
      </rPr>
      <t xml:space="preserve">, </t>
    </r>
    <r>
      <rPr>
        <sz val="10"/>
        <rFont val="돋움"/>
        <family val="3"/>
        <charset val="129"/>
      </rPr>
      <t>그중</t>
    </r>
    <r>
      <rPr>
        <sz val="10"/>
        <rFont val="Arial"/>
        <family val="2"/>
      </rPr>
      <t xml:space="preserve">20190105 </t>
    </r>
    <r>
      <rPr>
        <sz val="10"/>
        <rFont val="돋움"/>
        <family val="3"/>
        <charset val="129"/>
      </rPr>
      <t>데이터</t>
    </r>
    <r>
      <rPr>
        <sz val="10"/>
        <rFont val="Arial"/>
        <family val="2"/>
      </rPr>
      <t xml:space="preserve"> </t>
    </r>
    <r>
      <rPr>
        <sz val="10"/>
        <rFont val="돋움"/>
        <family val="3"/>
        <charset val="129"/>
      </rPr>
      <t>추출일까지</t>
    </r>
    <r>
      <rPr>
        <sz val="10"/>
        <rFont val="Arial"/>
        <family val="2"/>
      </rPr>
      <t xml:space="preserve"> 1</t>
    </r>
    <r>
      <rPr>
        <sz val="10"/>
        <rFont val="돋움"/>
        <family val="3"/>
        <charset val="129"/>
      </rPr>
      <t>차</t>
    </r>
    <r>
      <rPr>
        <sz val="10"/>
        <rFont val="Arial"/>
        <family val="2"/>
      </rPr>
      <t xml:space="preserve"> </t>
    </r>
    <r>
      <rPr>
        <sz val="10"/>
        <rFont val="돋움"/>
        <family val="3"/>
        <charset val="129"/>
      </rPr>
      <t>갱신</t>
    </r>
    <r>
      <rPr>
        <sz val="10"/>
        <rFont val="Arial"/>
        <family val="2"/>
      </rPr>
      <t>(10</t>
    </r>
    <r>
      <rPr>
        <sz val="10"/>
        <rFont val="돋움"/>
        <family val="3"/>
        <charset val="129"/>
      </rPr>
      <t>년차</t>
    </r>
    <r>
      <rPr>
        <sz val="10"/>
        <rFont val="Arial"/>
        <family val="2"/>
      </rPr>
      <t xml:space="preserve"> </t>
    </r>
    <r>
      <rPr>
        <sz val="10"/>
        <rFont val="돋움"/>
        <family val="3"/>
        <charset val="129"/>
      </rPr>
      <t>이상</t>
    </r>
    <r>
      <rPr>
        <sz val="10"/>
        <rFont val="Arial"/>
        <family val="2"/>
      </rPr>
      <t xml:space="preserve"> </t>
    </r>
    <r>
      <rPr>
        <sz val="10"/>
        <rFont val="돋움"/>
        <family val="3"/>
        <charset val="129"/>
      </rPr>
      <t>갱신등록</t>
    </r>
    <r>
      <rPr>
        <sz val="10"/>
        <rFont val="Arial"/>
        <family val="2"/>
      </rPr>
      <t>)</t>
    </r>
    <r>
      <rPr>
        <sz val="10"/>
        <rFont val="돋움"/>
        <family val="3"/>
        <charset val="129"/>
      </rPr>
      <t>이</t>
    </r>
    <r>
      <rPr>
        <sz val="10"/>
        <rFont val="Arial"/>
        <family val="2"/>
      </rPr>
      <t xml:space="preserve"> </t>
    </r>
    <r>
      <rPr>
        <sz val="10"/>
        <rFont val="돋움"/>
        <family val="3"/>
        <charset val="129"/>
      </rPr>
      <t xml:space="preserve">일어난건
</t>
    </r>
  </si>
  <si>
    <r>
      <t>2</t>
    </r>
    <r>
      <rPr>
        <sz val="10"/>
        <rFont val="돋움"/>
        <family val="3"/>
        <charset val="129"/>
      </rPr>
      <t>차</t>
    </r>
    <r>
      <rPr>
        <sz val="10"/>
        <rFont val="Arial"/>
        <family val="2"/>
      </rPr>
      <t xml:space="preserve"> </t>
    </r>
    <r>
      <rPr>
        <sz val="10"/>
        <rFont val="돋움"/>
        <family val="3"/>
        <charset val="129"/>
      </rPr>
      <t xml:space="preserve">갱신등록률
</t>
    </r>
    <r>
      <rPr>
        <sz val="10"/>
        <rFont val="Arial"/>
        <family val="2"/>
      </rPr>
      <t>* 1997</t>
    </r>
    <r>
      <rPr>
        <sz val="10"/>
        <rFont val="돋움"/>
        <family val="3"/>
        <charset val="129"/>
      </rPr>
      <t>년</t>
    </r>
    <r>
      <rPr>
        <sz val="10"/>
        <rFont val="Arial"/>
        <family val="2"/>
      </rPr>
      <t xml:space="preserve"> </t>
    </r>
    <r>
      <rPr>
        <sz val="10"/>
        <rFont val="돋움"/>
        <family val="3"/>
        <charset val="129"/>
      </rPr>
      <t>설정등록된건중</t>
    </r>
    <r>
      <rPr>
        <sz val="10"/>
        <rFont val="Arial"/>
        <family val="2"/>
      </rPr>
      <t xml:space="preserve"> 2016</t>
    </r>
    <r>
      <rPr>
        <sz val="10"/>
        <rFont val="돋움"/>
        <family val="3"/>
        <charset val="129"/>
      </rPr>
      <t>년</t>
    </r>
    <r>
      <rPr>
        <sz val="10"/>
        <rFont val="Arial"/>
        <family val="2"/>
      </rPr>
      <t xml:space="preserve"> </t>
    </r>
    <r>
      <rPr>
        <sz val="10"/>
        <rFont val="돋움"/>
        <family val="3"/>
        <charset val="129"/>
      </rPr>
      <t>말까지</t>
    </r>
    <r>
      <rPr>
        <sz val="10"/>
        <rFont val="Arial"/>
        <family val="2"/>
      </rPr>
      <t xml:space="preserve"> </t>
    </r>
    <r>
      <rPr>
        <sz val="10"/>
        <rFont val="돋움"/>
        <family val="3"/>
        <charset val="129"/>
      </rPr>
      <t>존속</t>
    </r>
    <r>
      <rPr>
        <sz val="10"/>
        <rFont val="Arial"/>
        <family val="2"/>
      </rPr>
      <t xml:space="preserve">(201901005 </t>
    </r>
    <r>
      <rPr>
        <sz val="10"/>
        <rFont val="돋움"/>
        <family val="3"/>
        <charset val="129"/>
      </rPr>
      <t>추출데이터기준의</t>
    </r>
    <r>
      <rPr>
        <sz val="10"/>
        <rFont val="Arial"/>
        <family val="2"/>
      </rPr>
      <t xml:space="preserve"> </t>
    </r>
    <r>
      <rPr>
        <sz val="10"/>
        <rFont val="돋움"/>
        <family val="3"/>
        <charset val="129"/>
      </rPr>
      <t>등록원부상태</t>
    </r>
    <r>
      <rPr>
        <sz val="10"/>
        <rFont val="Arial"/>
        <family val="2"/>
      </rPr>
      <t>)</t>
    </r>
    <r>
      <rPr>
        <sz val="10"/>
        <rFont val="돋움"/>
        <family val="3"/>
        <charset val="129"/>
      </rPr>
      <t>하였고</t>
    </r>
    <r>
      <rPr>
        <sz val="10"/>
        <rFont val="Arial"/>
        <family val="2"/>
      </rPr>
      <t xml:space="preserve">, </t>
    </r>
    <r>
      <rPr>
        <sz val="10"/>
        <rFont val="돋움"/>
        <family val="3"/>
        <charset val="129"/>
      </rPr>
      <t>그중</t>
    </r>
    <r>
      <rPr>
        <sz val="10"/>
        <rFont val="Arial"/>
        <family val="2"/>
      </rPr>
      <t xml:space="preserve">20190105 </t>
    </r>
    <r>
      <rPr>
        <sz val="10"/>
        <rFont val="돋움"/>
        <family val="3"/>
        <charset val="129"/>
      </rPr>
      <t>데이터</t>
    </r>
    <r>
      <rPr>
        <sz val="10"/>
        <rFont val="Arial"/>
        <family val="2"/>
      </rPr>
      <t xml:space="preserve"> </t>
    </r>
    <r>
      <rPr>
        <sz val="10"/>
        <rFont val="돋움"/>
        <family val="3"/>
        <charset val="129"/>
      </rPr>
      <t>추출일까지</t>
    </r>
    <r>
      <rPr>
        <sz val="10"/>
        <rFont val="Arial"/>
        <family val="2"/>
      </rPr>
      <t xml:space="preserve"> 2</t>
    </r>
    <r>
      <rPr>
        <sz val="10"/>
        <rFont val="돋움"/>
        <family val="3"/>
        <charset val="129"/>
      </rPr>
      <t>차</t>
    </r>
    <r>
      <rPr>
        <sz val="10"/>
        <rFont val="Arial"/>
        <family val="2"/>
      </rPr>
      <t xml:space="preserve"> </t>
    </r>
    <r>
      <rPr>
        <sz val="10"/>
        <rFont val="돋움"/>
        <family val="3"/>
        <charset val="129"/>
      </rPr>
      <t>갱신</t>
    </r>
    <r>
      <rPr>
        <sz val="10"/>
        <rFont val="Arial"/>
        <family val="2"/>
      </rPr>
      <t>(20</t>
    </r>
    <r>
      <rPr>
        <sz val="10"/>
        <rFont val="돋움"/>
        <family val="3"/>
        <charset val="129"/>
      </rPr>
      <t>년차</t>
    </r>
    <r>
      <rPr>
        <sz val="10"/>
        <rFont val="Arial"/>
        <family val="2"/>
      </rPr>
      <t xml:space="preserve"> </t>
    </r>
    <r>
      <rPr>
        <sz val="10"/>
        <rFont val="돋움"/>
        <family val="3"/>
        <charset val="129"/>
      </rPr>
      <t>이상</t>
    </r>
    <r>
      <rPr>
        <sz val="10"/>
        <rFont val="Arial"/>
        <family val="2"/>
      </rPr>
      <t xml:space="preserve"> </t>
    </r>
    <r>
      <rPr>
        <sz val="10"/>
        <rFont val="돋움"/>
        <family val="3"/>
        <charset val="129"/>
      </rPr>
      <t>갱신등록</t>
    </r>
    <r>
      <rPr>
        <sz val="10"/>
        <rFont val="Arial"/>
        <family val="2"/>
      </rPr>
      <t>)</t>
    </r>
    <r>
      <rPr>
        <sz val="10"/>
        <rFont val="돋움"/>
        <family val="3"/>
        <charset val="129"/>
      </rPr>
      <t>이</t>
    </r>
    <r>
      <rPr>
        <sz val="10"/>
        <rFont val="Arial"/>
        <family val="2"/>
      </rPr>
      <t xml:space="preserve"> </t>
    </r>
    <r>
      <rPr>
        <sz val="10"/>
        <rFont val="돋움"/>
        <family val="3"/>
        <charset val="129"/>
      </rPr>
      <t>일어난건</t>
    </r>
  </si>
  <si>
    <r>
      <t>3</t>
    </r>
    <r>
      <rPr>
        <sz val="10"/>
        <rFont val="돋움"/>
        <family val="3"/>
        <charset val="129"/>
      </rPr>
      <t>차</t>
    </r>
    <r>
      <rPr>
        <sz val="10"/>
        <rFont val="Arial"/>
        <family val="2"/>
      </rPr>
      <t xml:space="preserve"> </t>
    </r>
    <r>
      <rPr>
        <sz val="10"/>
        <rFont val="돋움"/>
        <family val="3"/>
        <charset val="129"/>
      </rPr>
      <t xml:space="preserve">갱신등록률
</t>
    </r>
    <r>
      <rPr>
        <sz val="10"/>
        <rFont val="Arial"/>
        <family val="2"/>
      </rPr>
      <t>* 1987</t>
    </r>
    <r>
      <rPr>
        <sz val="10"/>
        <rFont val="돋움"/>
        <family val="3"/>
        <charset val="129"/>
      </rPr>
      <t>년</t>
    </r>
    <r>
      <rPr>
        <sz val="10"/>
        <rFont val="Arial"/>
        <family val="2"/>
      </rPr>
      <t xml:space="preserve"> </t>
    </r>
    <r>
      <rPr>
        <sz val="10"/>
        <rFont val="돋움"/>
        <family val="3"/>
        <charset val="129"/>
      </rPr>
      <t>설정등록된건중</t>
    </r>
    <r>
      <rPr>
        <sz val="10"/>
        <rFont val="Arial"/>
        <family val="2"/>
      </rPr>
      <t xml:space="preserve"> 2016</t>
    </r>
    <r>
      <rPr>
        <sz val="10"/>
        <rFont val="돋움"/>
        <family val="3"/>
        <charset val="129"/>
      </rPr>
      <t>년</t>
    </r>
    <r>
      <rPr>
        <sz val="10"/>
        <rFont val="Arial"/>
        <family val="2"/>
      </rPr>
      <t xml:space="preserve"> </t>
    </r>
    <r>
      <rPr>
        <sz val="10"/>
        <rFont val="돋움"/>
        <family val="3"/>
        <charset val="129"/>
      </rPr>
      <t>말까지</t>
    </r>
    <r>
      <rPr>
        <sz val="10"/>
        <rFont val="Arial"/>
        <family val="2"/>
      </rPr>
      <t xml:space="preserve"> </t>
    </r>
    <r>
      <rPr>
        <sz val="10"/>
        <rFont val="돋움"/>
        <family val="3"/>
        <charset val="129"/>
      </rPr>
      <t>존속</t>
    </r>
    <r>
      <rPr>
        <sz val="10"/>
        <rFont val="Arial"/>
        <family val="2"/>
      </rPr>
      <t xml:space="preserve">(20190105 </t>
    </r>
    <r>
      <rPr>
        <sz val="10"/>
        <rFont val="돋움"/>
        <family val="3"/>
        <charset val="129"/>
      </rPr>
      <t>추출데이터기준의</t>
    </r>
    <r>
      <rPr>
        <sz val="10"/>
        <rFont val="Arial"/>
        <family val="2"/>
      </rPr>
      <t xml:space="preserve"> </t>
    </r>
    <r>
      <rPr>
        <sz val="10"/>
        <rFont val="돋움"/>
        <family val="3"/>
        <charset val="129"/>
      </rPr>
      <t>등록원부상태</t>
    </r>
    <r>
      <rPr>
        <sz val="10"/>
        <rFont val="Arial"/>
        <family val="2"/>
      </rPr>
      <t>)</t>
    </r>
    <r>
      <rPr>
        <sz val="10"/>
        <rFont val="돋움"/>
        <family val="3"/>
        <charset val="129"/>
      </rPr>
      <t>하였고</t>
    </r>
    <r>
      <rPr>
        <sz val="10"/>
        <rFont val="Arial"/>
        <family val="2"/>
      </rPr>
      <t xml:space="preserve">, </t>
    </r>
    <r>
      <rPr>
        <sz val="10"/>
        <rFont val="돋움"/>
        <family val="3"/>
        <charset val="129"/>
      </rPr>
      <t>그중</t>
    </r>
    <r>
      <rPr>
        <sz val="10"/>
        <rFont val="Arial"/>
        <family val="2"/>
      </rPr>
      <t xml:space="preserve">20190105 </t>
    </r>
    <r>
      <rPr>
        <sz val="10"/>
        <rFont val="돋움"/>
        <family val="3"/>
        <charset val="129"/>
      </rPr>
      <t>데이터</t>
    </r>
    <r>
      <rPr>
        <sz val="10"/>
        <rFont val="Arial"/>
        <family val="2"/>
      </rPr>
      <t xml:space="preserve"> </t>
    </r>
    <r>
      <rPr>
        <sz val="10"/>
        <rFont val="돋움"/>
        <family val="3"/>
        <charset val="129"/>
      </rPr>
      <t>추출일까지</t>
    </r>
    <r>
      <rPr>
        <sz val="10"/>
        <rFont val="Arial"/>
        <family val="2"/>
      </rPr>
      <t xml:space="preserve"> 3</t>
    </r>
    <r>
      <rPr>
        <sz val="10"/>
        <rFont val="돋움"/>
        <family val="3"/>
        <charset val="129"/>
      </rPr>
      <t>차</t>
    </r>
    <r>
      <rPr>
        <sz val="10"/>
        <rFont val="Arial"/>
        <family val="2"/>
      </rPr>
      <t xml:space="preserve"> </t>
    </r>
    <r>
      <rPr>
        <sz val="10"/>
        <rFont val="돋움"/>
        <family val="3"/>
        <charset val="129"/>
      </rPr>
      <t>갱신</t>
    </r>
    <r>
      <rPr>
        <sz val="10"/>
        <rFont val="Arial"/>
        <family val="2"/>
      </rPr>
      <t>(30</t>
    </r>
    <r>
      <rPr>
        <sz val="10"/>
        <rFont val="돋움"/>
        <family val="3"/>
        <charset val="129"/>
      </rPr>
      <t>년차</t>
    </r>
    <r>
      <rPr>
        <sz val="10"/>
        <rFont val="Arial"/>
        <family val="2"/>
      </rPr>
      <t xml:space="preserve"> </t>
    </r>
    <r>
      <rPr>
        <sz val="10"/>
        <rFont val="돋움"/>
        <family val="3"/>
        <charset val="129"/>
      </rPr>
      <t>이상</t>
    </r>
    <r>
      <rPr>
        <sz val="10"/>
        <rFont val="Arial"/>
        <family val="2"/>
      </rPr>
      <t xml:space="preserve"> </t>
    </r>
    <r>
      <rPr>
        <sz val="10"/>
        <rFont val="돋움"/>
        <family val="3"/>
        <charset val="129"/>
      </rPr>
      <t>갱신등록</t>
    </r>
    <r>
      <rPr>
        <sz val="10"/>
        <rFont val="Arial"/>
        <family val="2"/>
      </rPr>
      <t>)</t>
    </r>
    <r>
      <rPr>
        <sz val="10"/>
        <rFont val="돋움"/>
        <family val="3"/>
        <charset val="129"/>
      </rPr>
      <t>이</t>
    </r>
    <r>
      <rPr>
        <sz val="10"/>
        <rFont val="Arial"/>
        <family val="2"/>
      </rPr>
      <t xml:space="preserve"> </t>
    </r>
    <r>
      <rPr>
        <sz val="10"/>
        <rFont val="돋움"/>
        <family val="3"/>
        <charset val="129"/>
      </rPr>
      <t>일어난건</t>
    </r>
  </si>
  <si>
    <r>
      <rPr>
        <sz val="10"/>
        <rFont val="돋움"/>
        <family val="3"/>
        <charset val="129"/>
      </rPr>
      <t>국내상표이의신청비율
상정
국내상표</t>
    </r>
    <r>
      <rPr>
        <sz val="10"/>
        <rFont val="Arial"/>
        <family val="2"/>
      </rPr>
      <t xml:space="preserve"> </t>
    </r>
    <r>
      <rPr>
        <sz val="10"/>
        <rFont val="돋움"/>
        <family val="3"/>
        <charset val="129"/>
      </rPr>
      <t>이의신청건수</t>
    </r>
    <r>
      <rPr>
        <sz val="10"/>
        <rFont val="Arial"/>
        <family val="2"/>
      </rPr>
      <t>/</t>
    </r>
    <r>
      <rPr>
        <sz val="10"/>
        <rFont val="돋움"/>
        <family val="3"/>
        <charset val="129"/>
      </rPr>
      <t>국내상표</t>
    </r>
    <r>
      <rPr>
        <sz val="10"/>
        <rFont val="Arial"/>
        <family val="2"/>
      </rPr>
      <t xml:space="preserve"> 1</t>
    </r>
    <r>
      <rPr>
        <sz val="10"/>
        <rFont val="돋움"/>
        <family val="3"/>
        <charset val="129"/>
      </rPr>
      <t>차</t>
    </r>
    <r>
      <rPr>
        <sz val="10"/>
        <rFont val="Arial"/>
        <family val="2"/>
      </rPr>
      <t xml:space="preserve"> </t>
    </r>
    <r>
      <rPr>
        <sz val="10"/>
        <rFont val="돋움"/>
        <family val="3"/>
        <charset val="129"/>
      </rPr>
      <t>착수공고건수</t>
    </r>
    <r>
      <rPr>
        <sz val="10"/>
        <rFont val="Arial"/>
        <family val="2"/>
      </rPr>
      <t>(</t>
    </r>
    <r>
      <rPr>
        <sz val="10"/>
        <rFont val="돋움"/>
        <family val="3"/>
        <charset val="129"/>
      </rPr>
      <t>서류철</t>
    </r>
    <r>
      <rPr>
        <sz val="10"/>
        <rFont val="Arial"/>
        <family val="2"/>
      </rPr>
      <t>)
= 1,712/102,559 = 1.6%</t>
    </r>
  </si>
  <si>
    <r>
      <rPr>
        <sz val="10"/>
        <rFont val="돋움"/>
        <family val="3"/>
        <charset val="129"/>
      </rPr>
      <t>국제상표</t>
    </r>
    <r>
      <rPr>
        <sz val="10"/>
        <rFont val="Arial"/>
        <family val="2"/>
      </rPr>
      <t xml:space="preserve"> </t>
    </r>
    <r>
      <rPr>
        <sz val="10"/>
        <rFont val="돋움"/>
        <family val="3"/>
        <charset val="129"/>
      </rPr>
      <t>이의신청</t>
    </r>
    <r>
      <rPr>
        <sz val="10"/>
        <rFont val="Arial"/>
        <family val="2"/>
      </rPr>
      <t xml:space="preserve"> </t>
    </r>
    <r>
      <rPr>
        <sz val="10"/>
        <rFont val="돋움"/>
        <family val="3"/>
        <charset val="129"/>
      </rPr>
      <t>비율
상정
국내상표</t>
    </r>
    <r>
      <rPr>
        <sz val="10"/>
        <rFont val="Arial"/>
        <family val="2"/>
      </rPr>
      <t xml:space="preserve"> </t>
    </r>
    <r>
      <rPr>
        <sz val="10"/>
        <rFont val="돋움"/>
        <family val="3"/>
        <charset val="129"/>
      </rPr>
      <t>이의신청건수</t>
    </r>
    <r>
      <rPr>
        <sz val="10"/>
        <rFont val="Arial"/>
        <family val="2"/>
      </rPr>
      <t>/</t>
    </r>
    <r>
      <rPr>
        <sz val="10"/>
        <rFont val="돋움"/>
        <family val="3"/>
        <charset val="129"/>
      </rPr>
      <t>국내상표</t>
    </r>
    <r>
      <rPr>
        <sz val="10"/>
        <rFont val="Arial"/>
        <family val="2"/>
      </rPr>
      <t xml:space="preserve"> 1</t>
    </r>
    <r>
      <rPr>
        <sz val="10"/>
        <rFont val="돋움"/>
        <family val="3"/>
        <charset val="129"/>
      </rPr>
      <t>차</t>
    </r>
    <r>
      <rPr>
        <sz val="10"/>
        <rFont val="Arial"/>
        <family val="2"/>
      </rPr>
      <t xml:space="preserve"> </t>
    </r>
    <r>
      <rPr>
        <sz val="10"/>
        <rFont val="돋움"/>
        <family val="3"/>
        <charset val="129"/>
      </rPr>
      <t>착수공고건수</t>
    </r>
    <r>
      <rPr>
        <sz val="10"/>
        <rFont val="Arial"/>
        <family val="2"/>
      </rPr>
      <t>(</t>
    </r>
    <r>
      <rPr>
        <sz val="10"/>
        <rFont val="돋움"/>
        <family val="3"/>
        <charset val="129"/>
      </rPr>
      <t>서류철</t>
    </r>
    <r>
      <rPr>
        <sz val="10"/>
        <rFont val="Arial"/>
        <family val="2"/>
      </rPr>
      <t>)
= 44/4,474 = 1.0%</t>
    </r>
  </si>
  <si>
    <r>
      <rPr>
        <sz val="10"/>
        <rFont val="돋움"/>
        <family val="3"/>
        <charset val="129"/>
      </rPr>
      <t>이의결정</t>
    </r>
    <r>
      <rPr>
        <sz val="10"/>
        <rFont val="Arial"/>
        <family val="2"/>
      </rPr>
      <t xml:space="preserve"> </t>
    </r>
    <r>
      <rPr>
        <sz val="10"/>
        <rFont val="돋움"/>
        <family val="3"/>
        <charset val="129"/>
      </rPr>
      <t>중</t>
    </r>
    <r>
      <rPr>
        <sz val="10"/>
        <rFont val="Arial"/>
        <family val="2"/>
      </rPr>
      <t xml:space="preserve"> </t>
    </r>
    <r>
      <rPr>
        <sz val="10"/>
        <rFont val="돋움"/>
        <family val="3"/>
        <charset val="129"/>
      </rPr>
      <t>취하포기기타</t>
    </r>
    <r>
      <rPr>
        <sz val="10"/>
        <rFont val="Arial"/>
        <family val="2"/>
      </rPr>
      <t xml:space="preserve"> </t>
    </r>
    <r>
      <rPr>
        <sz val="10"/>
        <rFont val="돋움"/>
        <family val="3"/>
        <charset val="129"/>
      </rPr>
      <t xml:space="preserve">비율
상정
</t>
    </r>
    <r>
      <rPr>
        <sz val="10"/>
        <rFont val="Arial"/>
        <family val="2"/>
      </rPr>
      <t>= 100/2,000 = 5.0%</t>
    </r>
  </si>
  <si>
    <r>
      <rPr>
        <sz val="10"/>
        <rFont val="돋움"/>
        <family val="3"/>
        <charset val="129"/>
      </rPr>
      <t>거절불복심판청구</t>
    </r>
    <r>
      <rPr>
        <sz val="10"/>
        <rFont val="Arial"/>
        <family val="2"/>
      </rPr>
      <t>(</t>
    </r>
    <r>
      <rPr>
        <sz val="10"/>
        <rFont val="돋움"/>
        <family val="3"/>
        <charset val="129"/>
      </rPr>
      <t>서류철</t>
    </r>
    <r>
      <rPr>
        <sz val="10"/>
        <rFont val="Arial"/>
        <family val="2"/>
      </rPr>
      <t>)/</t>
    </r>
    <r>
      <rPr>
        <sz val="10"/>
        <rFont val="돋움"/>
        <family val="3"/>
        <charset val="129"/>
      </rPr>
      <t>거절결정건수</t>
    </r>
    <r>
      <rPr>
        <sz val="10"/>
        <rFont val="Arial"/>
        <family val="2"/>
      </rPr>
      <t>(</t>
    </r>
    <r>
      <rPr>
        <sz val="10"/>
        <rFont val="돋움"/>
        <family val="3"/>
        <charset val="129"/>
      </rPr>
      <t>서류철</t>
    </r>
    <r>
      <rPr>
        <sz val="10"/>
        <rFont val="Arial"/>
        <family val="2"/>
      </rPr>
      <t>)</t>
    </r>
    <r>
      <rPr>
        <sz val="10"/>
        <rFont val="돋움"/>
        <family val="3"/>
        <charset val="129"/>
      </rPr>
      <t xml:space="preserve">
</t>
    </r>
    <r>
      <rPr>
        <sz val="10"/>
        <rFont val="Arial"/>
        <family val="2"/>
      </rPr>
      <t>=1569/31773</t>
    </r>
  </si>
  <si>
    <r>
      <rPr>
        <sz val="10"/>
        <rFont val="돋움"/>
        <family val="3"/>
        <charset val="129"/>
      </rPr>
      <t>등록결정건수</t>
    </r>
    <r>
      <rPr>
        <sz val="10"/>
        <rFont val="Arial"/>
        <family val="2"/>
      </rPr>
      <t>(</t>
    </r>
    <r>
      <rPr>
        <sz val="10"/>
        <rFont val="돋움"/>
        <family val="3"/>
        <charset val="129"/>
      </rPr>
      <t>서류철</t>
    </r>
    <r>
      <rPr>
        <sz val="10"/>
        <rFont val="Arial"/>
        <family val="2"/>
      </rPr>
      <t>)/</t>
    </r>
    <r>
      <rPr>
        <sz val="10"/>
        <rFont val="돋움"/>
        <family val="3"/>
        <charset val="129"/>
      </rPr>
      <t>심사관수</t>
    </r>
    <r>
      <rPr>
        <sz val="10"/>
        <rFont val="Arial"/>
        <family val="2"/>
      </rPr>
      <t>(</t>
    </r>
    <r>
      <rPr>
        <sz val="10"/>
        <rFont val="돋움"/>
        <family val="3"/>
        <charset val="129"/>
      </rPr>
      <t>정원</t>
    </r>
    <r>
      <rPr>
        <sz val="10"/>
        <rFont val="Arial"/>
        <family val="2"/>
      </rPr>
      <t xml:space="preserve">)
</t>
    </r>
    <r>
      <rPr>
        <sz val="10"/>
        <rFont val="돋움"/>
        <family val="3"/>
        <charset val="129"/>
      </rPr>
      <t xml:space="preserve">상정
</t>
    </r>
    <r>
      <rPr>
        <sz val="10"/>
        <rFont val="Arial"/>
        <family val="2"/>
      </rPr>
      <t>= 133,378/117</t>
    </r>
  </si>
  <si>
    <r>
      <rPr>
        <sz val="10"/>
        <rFont val="돋움"/>
        <family val="3"/>
        <charset val="129"/>
      </rPr>
      <t>거절결정건수</t>
    </r>
    <r>
      <rPr>
        <sz val="10"/>
        <rFont val="Arial"/>
        <family val="2"/>
      </rPr>
      <t>(</t>
    </r>
    <r>
      <rPr>
        <sz val="10"/>
        <rFont val="돋움"/>
        <family val="3"/>
        <charset val="129"/>
      </rPr>
      <t>서류철</t>
    </r>
    <r>
      <rPr>
        <sz val="10"/>
        <rFont val="Arial"/>
        <family val="2"/>
      </rPr>
      <t>)/</t>
    </r>
    <r>
      <rPr>
        <sz val="10"/>
        <rFont val="돋움"/>
        <family val="3"/>
        <charset val="129"/>
      </rPr>
      <t>심사관수</t>
    </r>
    <r>
      <rPr>
        <sz val="10"/>
        <rFont val="Arial"/>
        <family val="2"/>
      </rPr>
      <t>(</t>
    </r>
    <r>
      <rPr>
        <sz val="10"/>
        <rFont val="돋움"/>
        <family val="3"/>
        <charset val="129"/>
      </rPr>
      <t>정원</t>
    </r>
    <r>
      <rPr>
        <sz val="10"/>
        <rFont val="Arial"/>
        <family val="2"/>
      </rPr>
      <t xml:space="preserve">)
</t>
    </r>
    <r>
      <rPr>
        <sz val="10"/>
        <rFont val="돋움"/>
        <family val="3"/>
        <charset val="129"/>
      </rPr>
      <t xml:space="preserve">상정
</t>
    </r>
    <r>
      <rPr>
        <sz val="10"/>
        <rFont val="Arial"/>
        <family val="2"/>
      </rPr>
      <t>= 31,773/117</t>
    </r>
  </si>
  <si>
    <r>
      <rPr>
        <sz val="10"/>
        <rFont val="돋움"/>
        <family val="3"/>
        <charset val="129"/>
      </rPr>
      <t>류</t>
    </r>
    <r>
      <rPr>
        <sz val="10"/>
        <rFont val="Arial"/>
        <family val="2"/>
      </rPr>
      <t xml:space="preserve">(class) </t>
    </r>
    <r>
      <rPr>
        <sz val="10"/>
        <rFont val="돋움"/>
        <family val="3"/>
        <charset val="129"/>
      </rPr>
      <t>기준</t>
    </r>
    <r>
      <rPr>
        <sz val="10"/>
        <rFont val="Arial"/>
        <family val="2"/>
      </rPr>
      <t xml:space="preserve"> 1</t>
    </r>
    <r>
      <rPr>
        <sz val="10"/>
        <rFont val="돋움"/>
        <family val="3"/>
        <charset val="129"/>
      </rPr>
      <t>차심사</t>
    </r>
    <r>
      <rPr>
        <sz val="10"/>
        <rFont val="Arial"/>
        <family val="2"/>
      </rPr>
      <t xml:space="preserve"> </t>
    </r>
    <r>
      <rPr>
        <sz val="10"/>
        <rFont val="돋움"/>
        <family val="3"/>
        <charset val="129"/>
      </rPr>
      <t>처리건수
류</t>
    </r>
    <r>
      <rPr>
        <sz val="10"/>
        <rFont val="Arial"/>
        <family val="2"/>
      </rPr>
      <t xml:space="preserve">(class) </t>
    </r>
    <r>
      <rPr>
        <sz val="10"/>
        <rFont val="돋움"/>
        <family val="3"/>
        <charset val="129"/>
      </rPr>
      <t>기준</t>
    </r>
    <r>
      <rPr>
        <sz val="10"/>
        <rFont val="Arial"/>
        <family val="2"/>
      </rPr>
      <t xml:space="preserve"> </t>
    </r>
    <r>
      <rPr>
        <sz val="10"/>
        <rFont val="돋움"/>
        <family val="3"/>
        <charset val="129"/>
      </rPr>
      <t>종결</t>
    </r>
    <r>
      <rPr>
        <sz val="10"/>
        <rFont val="Arial"/>
        <family val="2"/>
      </rPr>
      <t xml:space="preserve"> </t>
    </r>
    <r>
      <rPr>
        <sz val="10"/>
        <rFont val="돋움"/>
        <family val="3"/>
        <charset val="129"/>
      </rPr>
      <t>처리건수는</t>
    </r>
    <r>
      <rPr>
        <sz val="10"/>
        <rFont val="Arial"/>
        <family val="2"/>
      </rPr>
      <t xml:space="preserve"> 206377</t>
    </r>
    <r>
      <rPr>
        <sz val="10"/>
        <rFont val="돋움"/>
        <family val="3"/>
        <charset val="129"/>
      </rPr>
      <t>건</t>
    </r>
  </si>
  <si>
    <r>
      <t xml:space="preserve">173,611
</t>
    </r>
    <r>
      <rPr>
        <sz val="10"/>
        <rFont val="ＭＳ Ｐゴシック"/>
        <family val="3"/>
        <charset val="128"/>
      </rPr>
      <t>（</t>
    </r>
    <r>
      <rPr>
        <sz val="10"/>
        <rFont val="Arial"/>
        <family val="2"/>
      </rPr>
      <t>525,969</t>
    </r>
    <r>
      <rPr>
        <sz val="10"/>
        <rFont val="ＭＳ Ｐゴシック"/>
        <family val="3"/>
        <charset val="128"/>
      </rPr>
      <t>）</t>
    </r>
  </si>
  <si>
    <r>
      <t xml:space="preserve">17,328
</t>
    </r>
    <r>
      <rPr>
        <sz val="10"/>
        <rFont val="ＭＳ Ｐゴシック"/>
        <family val="3"/>
        <charset val="128"/>
      </rPr>
      <t>（</t>
    </r>
    <r>
      <rPr>
        <sz val="10"/>
        <rFont val="Arial"/>
        <family val="2"/>
      </rPr>
      <t>38,157</t>
    </r>
    <r>
      <rPr>
        <sz val="10"/>
        <rFont val="ＭＳ Ｐゴシック"/>
        <family val="3"/>
        <charset val="128"/>
      </rPr>
      <t>）</t>
    </r>
  </si>
  <si>
    <t>N/A</t>
    <phoneticPr fontId="11"/>
  </si>
  <si>
    <t>No available data.</t>
    <phoneticPr fontId="11"/>
  </si>
  <si>
    <t>We don't accept.</t>
    <phoneticPr fontId="11"/>
  </si>
  <si>
    <t>JPO adopts post-grant opposition system.</t>
    <phoneticPr fontId="11"/>
  </si>
  <si>
    <t>We don't accept opposition notices online.</t>
    <phoneticPr fontId="11"/>
  </si>
  <si>
    <t>6.4months</t>
  </si>
  <si>
    <t>N/A</t>
    <phoneticPr fontId="11"/>
  </si>
  <si>
    <r>
      <rPr>
        <sz val="10"/>
        <rFont val="ＭＳ Ｐゴシック"/>
        <family val="3"/>
        <charset val="128"/>
      </rPr>
      <t>￥</t>
    </r>
    <r>
      <rPr>
        <sz val="10"/>
        <rFont val="Arial"/>
        <family val="2"/>
      </rPr>
      <t>28,200 per class</t>
    </r>
  </si>
  <si>
    <r>
      <rPr>
        <sz val="10"/>
        <rFont val="ＭＳ Ｐゴシック"/>
        <family val="3"/>
        <charset val="128"/>
      </rPr>
      <t>￥</t>
    </r>
    <r>
      <rPr>
        <sz val="10"/>
        <rFont val="Arial"/>
        <family val="2"/>
      </rPr>
      <t xml:space="preserve">3,000 + </t>
    </r>
    <r>
      <rPr>
        <sz val="10"/>
        <rFont val="ＭＳ Ｐゴシック"/>
        <family val="3"/>
        <charset val="128"/>
      </rPr>
      <t>￥</t>
    </r>
    <r>
      <rPr>
        <sz val="10"/>
        <rFont val="Arial"/>
        <family val="2"/>
      </rPr>
      <t xml:space="preserve"> 8,000 per class</t>
    </r>
  </si>
  <si>
    <r>
      <rPr>
        <sz val="10"/>
        <rFont val="ＭＳ Ｐゴシック"/>
        <family val="3"/>
        <charset val="128"/>
      </rPr>
      <t>￥</t>
    </r>
    <r>
      <rPr>
        <sz val="10"/>
        <rFont val="Arial"/>
        <family val="2"/>
      </rPr>
      <t xml:space="preserve">15,000 </t>
    </r>
    <r>
      <rPr>
        <sz val="10"/>
        <rFont val="ＭＳ Ｐゴシック"/>
        <family val="3"/>
        <charset val="128"/>
      </rPr>
      <t>＋￥</t>
    </r>
    <r>
      <rPr>
        <sz val="10"/>
        <rFont val="Arial"/>
        <family val="2"/>
      </rPr>
      <t>40,000 per class</t>
    </r>
  </si>
  <si>
    <t>No available data.</t>
    <phoneticPr fontId="11"/>
  </si>
  <si>
    <r>
      <t xml:space="preserve">RMB </t>
    </r>
    <r>
      <rPr>
        <sz val="10"/>
        <rFont val="宋体"/>
        <family val="3"/>
        <charset val="134"/>
      </rPr>
      <t>￥</t>
    </r>
    <r>
      <rPr>
        <sz val="10"/>
        <rFont val="Arial"/>
        <family val="2"/>
      </rPr>
      <t xml:space="preserve"> 300 per class</t>
    </r>
  </si>
  <si>
    <r>
      <t xml:space="preserve">RMB </t>
    </r>
    <r>
      <rPr>
        <sz val="10"/>
        <rFont val="宋体"/>
        <family val="3"/>
        <charset val="134"/>
      </rPr>
      <t>￥</t>
    </r>
    <r>
      <rPr>
        <sz val="10"/>
        <rFont val="Arial"/>
        <family val="2"/>
      </rPr>
      <t xml:space="preserve"> 500 per class</t>
    </r>
  </si>
  <si>
    <r>
      <t xml:space="preserve">RMB </t>
    </r>
    <r>
      <rPr>
        <sz val="10"/>
        <rFont val="宋体"/>
        <family val="3"/>
        <charset val="134"/>
      </rPr>
      <t>￥</t>
    </r>
    <r>
      <rPr>
        <sz val="10"/>
        <rFont val="Arial"/>
        <family val="2"/>
      </rPr>
      <t>750 per class</t>
    </r>
  </si>
  <si>
    <t>Yr 2018: +25%
Yr 2019: +25%
Yr 2020: +25%</t>
    <phoneticPr fontId="11"/>
  </si>
  <si>
    <t>425,955 (553,852)</t>
  </si>
  <si>
    <t>22,814 (63,706)</t>
  </si>
  <si>
    <t>305,621 (366,585)</t>
  </si>
  <si>
    <t>120,386 (187,267)</t>
  </si>
  <si>
    <t>95,670 (128,736)</t>
  </si>
  <si>
    <t>24,716 (58,531)</t>
  </si>
  <si>
    <t>4,040 (7,629)</t>
  </si>
  <si>
    <t>2,382 (4,311)</t>
  </si>
  <si>
    <t>1,658 (3,318)</t>
  </si>
  <si>
    <t>3,161 (4,453)</t>
  </si>
  <si>
    <t>2,476 (3,303)</t>
  </si>
  <si>
    <t>685 (1,150)</t>
  </si>
  <si>
    <t>30,035 (66,823)</t>
  </si>
  <si>
    <t>15,165 (28,747)</t>
  </si>
  <si>
    <t>14,870 (38,076)</t>
  </si>
  <si>
    <t>51,222 (55,214)</t>
  </si>
  <si>
    <t>49,389 (52,166)</t>
  </si>
  <si>
    <t>excludes Hong Kong &amp; Macau</t>
  </si>
  <si>
    <t>1,833 (3,048)</t>
  </si>
  <si>
    <t>426,044 (554,053)</t>
  </si>
  <si>
    <t>89 (191)</t>
  </si>
  <si>
    <t>standard characters only</t>
  </si>
  <si>
    <t xml:space="preserve">includes stylized wording, words + design, and design-only </t>
  </si>
  <si>
    <t>configuration of listed products or packagings. Excludes 3-D traditional marks (e.g., the overall appearance of a hangtag or 3-Dexterior signage for services)</t>
  </si>
  <si>
    <t>includes sounds with verbal and non-verbal elements</t>
  </si>
  <si>
    <t>No applications filed in 2017 claiming positioning as a distinctive element</t>
  </si>
  <si>
    <t>includes all marks with a hologram as an element of the drawing.</t>
  </si>
  <si>
    <t>repeating pattern applied to surface of goods or packaging</t>
  </si>
  <si>
    <t>exterior and interior trade dress for services (34); uniforms and costumes for services (6) ; texture/touch (5)</t>
  </si>
  <si>
    <t>not tracked</t>
  </si>
  <si>
    <t>as of 31 December 2017</t>
  </si>
  <si>
    <t>170,603 registrations issued in CY 2007; 67,597 renewed</t>
  </si>
  <si>
    <t>97,038 registrations issued in CY 1997 (10 year term); 47,240 registrations issued in CY 1987 (20 year term);  35,838 renewed 2nd time</t>
  </si>
  <si>
    <t>12,883 registrations issued in CY 1966 (20 yr +20 yr +10 yr); 25,253 registrations issued in CY 1977 (20 yr + 10 yr + 10 yr); 4,186 renewed 3rd time.</t>
  </si>
  <si>
    <t>354 paped-filed applications</t>
  </si>
  <si>
    <t>Mandatory e-Filing as of 14 Jan 2017</t>
  </si>
  <si>
    <t>includes both substantive and informal refusals.  Nature of refusals not currently tracked.</t>
  </si>
  <si>
    <t>312,506 non-Madrid applications published in 2017; 5,878 oppositions filed</t>
  </si>
  <si>
    <t>18,096 REPs published in 2017; 338 oppositions filed</t>
  </si>
  <si>
    <t>6098 total oppositions terminated; 103 final decisions rendered</t>
  </si>
  <si>
    <t>42,001 final actions issued; 3,057 ex parte appeals filed</t>
  </si>
  <si>
    <t>2.8 months</t>
  </si>
  <si>
    <t>as of 31 Dec 2017</t>
  </si>
  <si>
    <t>9.6 months</t>
  </si>
  <si>
    <t>Includes IR filings; excludes suspended applications and appeals</t>
  </si>
  <si>
    <t>8.9 weeks</t>
  </si>
  <si>
    <t>96.8% (first actions)
97.6% (final actions &amp; approvals)</t>
  </si>
  <si>
    <t>number is approvals for registration (by class), not actual registrations issued</t>
  </si>
  <si>
    <t>initial examination only</t>
  </si>
  <si>
    <t>$600.00/class (paper)
$400.00/class (TEAS)
$275.00/class (TEAS RF)
$225.00/class (TEAS +)</t>
  </si>
  <si>
    <t>$400.00/class</t>
  </si>
  <si>
    <t>$500.00/class (paper)
$300.00/class (TEAS)</t>
  </si>
  <si>
    <t>Section 9 renewal. Section  8 affidavit of continued use ($125/class, electronic; $225/class, paper) must also be filed concurrently.</t>
  </si>
  <si>
    <t>FY 18: +8.7%
FY 19: +5.4%
FY 20: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</si>
</sst>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 [$€-1];[Red]\-#,##0\ [$€-1]"/>
    <numFmt numFmtId="166" formatCode="0.00_ "/>
    <numFmt numFmtId="167" formatCode="#,##0.0_);[Red]\(#,##0.0\)"/>
  </numFmts>
  <fonts count="19">
    <font>
      <sz val="10"/>
      <name val="Arial"/>
      <family val="2"/>
    </font>
    <font>
      <sz val="10"/>
      <color theme="1"/>
      <name val="Arial"/>
      <family val="2"/>
    </font>
    <font>
      <sz val="10"/>
      <color theme="1"/>
      <name val="Arial"/>
      <family val="2"/>
    </font>
    <font>
      <sz val="10"/>
      <name val="Arial"/>
      <family val="2"/>
    </font>
    <font>
      <sz val="8"/>
      <name val="Arial"/>
      <family val="2"/>
    </font>
    <font>
      <b/>
      <sz val="14"/>
      <name val="Arial"/>
      <family val="2"/>
    </font>
    <font>
      <b/>
      <sz val="10"/>
      <name val="Arial"/>
      <family val="2"/>
    </font>
    <font>
      <strike/>
      <sz val="10"/>
      <name val="Arial"/>
      <family val="2"/>
    </font>
    <font>
      <u/>
      <sz val="10"/>
      <name val="Arial"/>
      <family val="2"/>
    </font>
    <font>
      <b/>
      <sz val="12"/>
      <name val="Arial"/>
      <family val="2"/>
    </font>
    <font>
      <sz val="10"/>
      <name val="ＭＳ Ｐゴシック"/>
      <family val="3"/>
      <charset val="128"/>
    </font>
    <font>
      <sz val="6"/>
      <name val="ＭＳ Ｐゴシック"/>
      <family val="3"/>
      <charset val="128"/>
    </font>
    <font>
      <b/>
      <sz val="9"/>
      <color indexed="81"/>
      <name val="Tahoma"/>
      <family val="2"/>
    </font>
    <font>
      <sz val="9"/>
      <color indexed="81"/>
      <name val="Tahoma"/>
      <family val="2"/>
    </font>
    <font>
      <sz val="10"/>
      <name val="돋움"/>
      <family val="3"/>
      <charset val="129"/>
    </font>
    <font>
      <sz val="12"/>
      <name val="Arial"/>
      <family val="2"/>
    </font>
    <font>
      <sz val="10"/>
      <color theme="1"/>
      <name val="Arial"/>
      <family val="2"/>
    </font>
    <font>
      <b/>
      <sz val="14"/>
      <color theme="1"/>
      <name val="Arial"/>
      <family val="2"/>
    </font>
    <font>
      <sz val="10"/>
      <name val="宋体"/>
      <family val="3"/>
      <charset val="134"/>
    </font>
  </fonts>
  <fills count="7">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rgb="FFFFFF00"/>
        <bgColor indexed="64"/>
      </patternFill>
    </fill>
    <fill>
      <patternFill patternType="solid">
        <fgColor rgb="FFCC99FF"/>
        <bgColor indexed="64"/>
      </patternFill>
    </fill>
    <fill>
      <patternFill patternType="solid">
        <fgColor theme="0"/>
        <bgColor indexed="64"/>
      </patternFill>
    </fill>
  </fills>
  <borders count="68">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double">
        <color rgb="FFFF0000"/>
      </left>
      <right style="thin">
        <color indexed="64"/>
      </right>
      <top style="double">
        <color rgb="FFFF0000"/>
      </top>
      <bottom style="medium">
        <color indexed="64"/>
      </bottom>
      <diagonal/>
    </border>
    <border>
      <left style="thin">
        <color indexed="64"/>
      </left>
      <right style="thin">
        <color indexed="64"/>
      </right>
      <top style="double">
        <color rgb="FFFF0000"/>
      </top>
      <bottom style="medium">
        <color indexed="64"/>
      </bottom>
      <diagonal/>
    </border>
    <border>
      <left style="thin">
        <color indexed="64"/>
      </left>
      <right style="double">
        <color rgb="FFFF0000"/>
      </right>
      <top style="double">
        <color rgb="FFFF0000"/>
      </top>
      <bottom style="medium">
        <color indexed="64"/>
      </bottom>
      <diagonal/>
    </border>
    <border>
      <left style="double">
        <color rgb="FFFF0000"/>
      </left>
      <right/>
      <top style="thin">
        <color indexed="64"/>
      </top>
      <bottom style="thin">
        <color indexed="64"/>
      </bottom>
      <diagonal/>
    </border>
    <border>
      <left style="thin">
        <color indexed="64"/>
      </left>
      <right style="double">
        <color rgb="FFFF0000"/>
      </right>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diagonal/>
    </border>
    <border>
      <left style="double">
        <color rgb="FFFF0000"/>
      </left>
      <right style="thin">
        <color indexed="64"/>
      </right>
      <top/>
      <bottom style="thin">
        <color indexed="64"/>
      </bottom>
      <diagonal/>
    </border>
    <border>
      <left style="thin">
        <color indexed="64"/>
      </left>
      <right style="double">
        <color rgb="FFFF0000"/>
      </right>
      <top/>
      <bottom/>
      <diagonal/>
    </border>
    <border>
      <left style="double">
        <color rgb="FFFF0000"/>
      </left>
      <right/>
      <top style="thin">
        <color indexed="64"/>
      </top>
      <bottom/>
      <diagonal/>
    </border>
    <border>
      <left style="thin">
        <color indexed="64"/>
      </left>
      <right style="double">
        <color rgb="FFFF0000"/>
      </right>
      <top style="thin">
        <color indexed="64"/>
      </top>
      <bottom/>
      <diagonal/>
    </border>
    <border>
      <left style="double">
        <color rgb="FFFF0000"/>
      </left>
      <right/>
      <top style="medium">
        <color indexed="64"/>
      </top>
      <bottom style="thin">
        <color indexed="64"/>
      </bottom>
      <diagonal/>
    </border>
    <border>
      <left style="thin">
        <color indexed="64"/>
      </left>
      <right style="double">
        <color rgb="FFFF0000"/>
      </right>
      <top style="medium">
        <color indexed="64"/>
      </top>
      <bottom style="thin">
        <color indexed="64"/>
      </bottom>
      <diagonal/>
    </border>
    <border>
      <left style="thin">
        <color indexed="64"/>
      </left>
      <right style="double">
        <color rgb="FFFF0000"/>
      </right>
      <top/>
      <bottom style="medium">
        <color indexed="64"/>
      </bottom>
      <diagonal/>
    </border>
    <border>
      <left/>
      <right style="double">
        <color rgb="FFFF0000"/>
      </right>
      <top style="medium">
        <color indexed="64"/>
      </top>
      <bottom style="thin">
        <color indexed="64"/>
      </bottom>
      <diagonal/>
    </border>
    <border>
      <left style="double">
        <color rgb="FFFF0000"/>
      </left>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top/>
      <bottom style="thin">
        <color indexed="64"/>
      </bottom>
      <diagonal/>
    </border>
    <border>
      <left style="double">
        <color rgb="FFFF0000"/>
      </left>
      <right/>
      <top style="thin">
        <color indexed="64"/>
      </top>
      <bottom style="medium">
        <color indexed="64"/>
      </bottom>
      <diagonal/>
    </border>
    <border>
      <left style="double">
        <color rgb="FFFF0000"/>
      </left>
      <right style="thin">
        <color indexed="64"/>
      </right>
      <top style="medium">
        <color indexed="64"/>
      </top>
      <bottom style="thin">
        <color indexed="64"/>
      </bottom>
      <diagonal/>
    </border>
    <border>
      <left style="double">
        <color rgb="FFFF0000"/>
      </left>
      <right style="thin">
        <color indexed="64"/>
      </right>
      <top style="thin">
        <color indexed="64"/>
      </top>
      <bottom style="thin">
        <color indexed="64"/>
      </bottom>
      <diagonal/>
    </border>
    <border>
      <left style="double">
        <color rgb="FFFF0000"/>
      </left>
      <right style="double">
        <color rgb="FFFF0000"/>
      </right>
      <top style="thin">
        <color indexed="64"/>
      </top>
      <bottom style="thin">
        <color indexed="64"/>
      </bottom>
      <diagonal/>
    </border>
    <border>
      <left style="thin">
        <color indexed="64"/>
      </left>
      <right style="double">
        <color rgb="FFFF0000"/>
      </right>
      <top style="thin">
        <color indexed="64"/>
      </top>
      <bottom style="medium">
        <color indexed="64"/>
      </bottom>
      <diagonal/>
    </border>
    <border>
      <left style="double">
        <color rgb="FFFF0000"/>
      </left>
      <right style="double">
        <color rgb="FFFF0000"/>
      </right>
      <top style="thin">
        <color indexed="64"/>
      </top>
      <bottom style="medium">
        <color indexed="64"/>
      </bottom>
      <diagonal/>
    </border>
    <border>
      <left style="medium">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280">
    <xf numFmtId="0" fontId="0" fillId="0" borderId="0" xfId="0"/>
    <xf numFmtId="0" fontId="6" fillId="0" borderId="0" xfId="0" applyFont="1" applyAlignment="1">
      <alignment horizontal="center" vertical="center"/>
    </xf>
    <xf numFmtId="0" fontId="5" fillId="2" borderId="1" xfId="0" applyFont="1" applyFill="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3" borderId="15" xfId="0" applyFont="1" applyFill="1" applyBorder="1" applyAlignment="1">
      <alignment horizontal="center" vertical="center"/>
    </xf>
    <xf numFmtId="0" fontId="9" fillId="3" borderId="16" xfId="0" applyFont="1" applyFill="1" applyBorder="1" applyAlignment="1">
      <alignment horizontal="center" vertical="center" wrapText="1"/>
    </xf>
    <xf numFmtId="0" fontId="6" fillId="0" borderId="24" xfId="0" applyFont="1" applyBorder="1" applyAlignment="1">
      <alignment horizontal="center" vertical="center"/>
    </xf>
    <xf numFmtId="49" fontId="0" fillId="0" borderId="17" xfId="0" applyNumberFormat="1" applyFont="1" applyBorder="1" applyAlignment="1">
      <alignment horizontal="left" vertical="center" wrapText="1"/>
    </xf>
    <xf numFmtId="0" fontId="0" fillId="0" borderId="17" xfId="0" applyFont="1" applyBorder="1" applyAlignment="1">
      <alignment vertical="center" wrapText="1"/>
    </xf>
    <xf numFmtId="0" fontId="6" fillId="3" borderId="16" xfId="0" applyFont="1" applyFill="1" applyBorder="1" applyAlignment="1">
      <alignment horizontal="left" vertical="center" wrapText="1"/>
    </xf>
    <xf numFmtId="49" fontId="0" fillId="0" borderId="18" xfId="0" applyNumberFormat="1" applyFont="1" applyBorder="1" applyAlignment="1">
      <alignment horizontal="left" vertical="center" wrapText="1"/>
    </xf>
    <xf numFmtId="0" fontId="9" fillId="3" borderId="25" xfId="0" applyFont="1" applyFill="1" applyBorder="1" applyAlignment="1">
      <alignment horizontal="center" vertical="center" wrapText="1"/>
    </xf>
    <xf numFmtId="0" fontId="9" fillId="3" borderId="16" xfId="0" applyFont="1" applyFill="1" applyBorder="1" applyAlignment="1">
      <alignment horizontal="center" vertical="center"/>
    </xf>
    <xf numFmtId="0" fontId="6" fillId="3" borderId="28" xfId="0" applyFont="1" applyFill="1" applyBorder="1" applyAlignment="1">
      <alignment horizontal="center" vertical="center"/>
    </xf>
    <xf numFmtId="0" fontId="6" fillId="0" borderId="35" xfId="0" applyFont="1" applyBorder="1" applyAlignment="1">
      <alignment horizontal="center" vertical="center"/>
    </xf>
    <xf numFmtId="0" fontId="0" fillId="0" borderId="22" xfId="0" applyFont="1" applyBorder="1" applyAlignment="1">
      <alignment horizontal="left" vertical="center" wrapText="1"/>
    </xf>
    <xf numFmtId="0" fontId="0" fillId="0" borderId="27" xfId="0" applyFont="1" applyFill="1" applyBorder="1" applyAlignment="1">
      <alignment horizontal="left" vertical="center" wrapText="1"/>
    </xf>
    <xf numFmtId="0" fontId="6" fillId="0" borderId="2" xfId="0" applyFont="1" applyBorder="1" applyAlignment="1">
      <alignment horizontal="center" vertical="center"/>
    </xf>
    <xf numFmtId="0" fontId="0" fillId="0" borderId="17" xfId="0" applyFont="1" applyBorder="1" applyAlignment="1">
      <alignment horizontal="left" vertical="center" wrapText="1"/>
    </xf>
    <xf numFmtId="0" fontId="0" fillId="0" borderId="17" xfId="0" applyFont="1" applyFill="1" applyBorder="1" applyAlignment="1">
      <alignment horizontal="center" vertical="center"/>
    </xf>
    <xf numFmtId="0" fontId="0" fillId="0" borderId="0" xfId="0" applyFont="1"/>
    <xf numFmtId="0" fontId="0" fillId="0" borderId="4" xfId="0" applyFont="1" applyBorder="1"/>
    <xf numFmtId="0" fontId="0" fillId="0" borderId="5" xfId="0" applyFont="1" applyBorder="1"/>
    <xf numFmtId="49" fontId="0" fillId="0" borderId="19" xfId="0" applyNumberFormat="1" applyFont="1" applyBorder="1" applyAlignment="1">
      <alignment horizontal="left" vertical="center" wrapText="1"/>
    </xf>
    <xf numFmtId="0" fontId="0" fillId="0" borderId="6" xfId="0" applyFont="1" applyBorder="1"/>
    <xf numFmtId="0" fontId="0" fillId="0" borderId="7" xfId="0" applyFont="1" applyBorder="1"/>
    <xf numFmtId="49" fontId="0" fillId="0" borderId="20" xfId="0" applyNumberFormat="1" applyFont="1" applyBorder="1" applyAlignment="1">
      <alignment horizontal="left" vertical="center" wrapText="1"/>
    </xf>
    <xf numFmtId="0" fontId="0" fillId="0" borderId="6" xfId="0" applyFont="1" applyFill="1" applyBorder="1"/>
    <xf numFmtId="0" fontId="0" fillId="0" borderId="7" xfId="0" applyFont="1" applyFill="1" applyBorder="1"/>
    <xf numFmtId="0" fontId="0" fillId="0" borderId="0" xfId="0" applyFont="1" applyFill="1"/>
    <xf numFmtId="0" fontId="0" fillId="0" borderId="18" xfId="0" applyFont="1" applyBorder="1" applyAlignment="1">
      <alignment horizontal="left" vertical="center" wrapText="1"/>
    </xf>
    <xf numFmtId="49" fontId="0" fillId="0" borderId="21" xfId="0" applyNumberFormat="1" applyFont="1" applyBorder="1" applyAlignment="1">
      <alignment horizontal="left" vertical="center" wrapText="1"/>
    </xf>
    <xf numFmtId="0" fontId="0" fillId="0" borderId="12" xfId="0" applyFont="1" applyBorder="1" applyAlignment="1">
      <alignment horizontal="left" vertical="center" wrapText="1"/>
    </xf>
    <xf numFmtId="0" fontId="0" fillId="0" borderId="12" xfId="0" applyFont="1" applyFill="1" applyBorder="1"/>
    <xf numFmtId="0" fontId="0" fillId="0" borderId="12" xfId="0" applyFont="1" applyFill="1" applyBorder="1" applyAlignment="1">
      <alignment vertical="center"/>
    </xf>
    <xf numFmtId="0" fontId="0" fillId="0" borderId="12"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Fill="1" applyBorder="1"/>
    <xf numFmtId="0" fontId="0" fillId="0" borderId="4" xfId="0" applyFont="1" applyFill="1" applyBorder="1" applyAlignment="1">
      <alignment vertical="center"/>
    </xf>
    <xf numFmtId="0" fontId="0" fillId="0" borderId="4"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Fill="1" applyBorder="1" applyAlignment="1">
      <alignment vertical="center"/>
    </xf>
    <xf numFmtId="0" fontId="0" fillId="0" borderId="6" xfId="0" applyFont="1" applyBorder="1" applyAlignment="1">
      <alignment horizontal="center" vertical="center" wrapText="1"/>
    </xf>
    <xf numFmtId="0" fontId="0" fillId="0" borderId="11" xfId="0" applyFont="1" applyBorder="1" applyAlignment="1">
      <alignment horizontal="left" vertical="center" wrapText="1"/>
    </xf>
    <xf numFmtId="0" fontId="0" fillId="0" borderId="11" xfId="0" applyFont="1" applyFill="1" applyBorder="1"/>
    <xf numFmtId="0" fontId="0" fillId="0" borderId="11" xfId="0" applyFont="1" applyFill="1" applyBorder="1" applyAlignment="1">
      <alignment vertical="center"/>
    </xf>
    <xf numFmtId="0" fontId="0" fillId="0" borderId="11" xfId="0" applyFont="1" applyBorder="1" applyAlignment="1">
      <alignment horizontal="center" vertical="center" wrapText="1"/>
    </xf>
    <xf numFmtId="0" fontId="0" fillId="0" borderId="11" xfId="0" applyFont="1" applyBorder="1"/>
    <xf numFmtId="0" fontId="0" fillId="0" borderId="0" xfId="0" applyFont="1" applyAlignment="1">
      <alignment horizontal="left" vertical="center" wrapText="1"/>
    </xf>
    <xf numFmtId="0" fontId="0" fillId="0" borderId="0" xfId="0" applyFont="1" applyFill="1" applyAlignment="1">
      <alignment vertical="center"/>
    </xf>
    <xf numFmtId="0" fontId="0" fillId="0" borderId="0" xfId="0" applyFont="1" applyAlignment="1">
      <alignment horizontal="center" vertical="center" wrapText="1"/>
    </xf>
    <xf numFmtId="0" fontId="5" fillId="4" borderId="44" xfId="0" applyFont="1" applyFill="1" applyBorder="1" applyAlignment="1">
      <alignment horizontal="center" vertical="center" wrapText="1"/>
    </xf>
    <xf numFmtId="3" fontId="0" fillId="0" borderId="46" xfId="0" applyNumberFormat="1" applyFont="1" applyBorder="1" applyAlignment="1">
      <alignment horizontal="center" vertical="center" wrapText="1"/>
    </xf>
    <xf numFmtId="3" fontId="0" fillId="0" borderId="47" xfId="1" applyNumberFormat="1" applyFont="1" applyBorder="1" applyAlignment="1">
      <alignment horizontal="center" vertical="center" wrapText="1"/>
    </xf>
    <xf numFmtId="0" fontId="0" fillId="0" borderId="47" xfId="0" applyFont="1" applyBorder="1" applyAlignment="1">
      <alignment horizontal="center" vertical="center" wrapText="1"/>
    </xf>
    <xf numFmtId="3" fontId="0" fillId="0" borderId="50" xfId="0" applyNumberFormat="1" applyFont="1" applyBorder="1" applyAlignment="1">
      <alignment horizontal="center" vertical="center" wrapText="1"/>
    </xf>
    <xf numFmtId="164" fontId="0" fillId="0" borderId="47" xfId="0" applyNumberFormat="1" applyFont="1" applyBorder="1" applyAlignment="1">
      <alignment horizontal="center" vertical="center" wrapText="1"/>
    </xf>
    <xf numFmtId="164" fontId="0" fillId="0" borderId="52" xfId="0" applyNumberFormat="1" applyFont="1" applyBorder="1" applyAlignment="1">
      <alignment horizontal="center" vertical="center" wrapText="1"/>
    </xf>
    <xf numFmtId="0" fontId="0" fillId="3" borderId="54" xfId="0" applyFont="1" applyFill="1" applyBorder="1" applyAlignment="1">
      <alignment horizontal="center" vertical="center" wrapText="1"/>
    </xf>
    <xf numFmtId="164" fontId="0" fillId="0" borderId="47" xfId="1" applyNumberFormat="1" applyFont="1" applyBorder="1" applyAlignment="1">
      <alignment horizontal="center" vertical="center" wrapText="1"/>
    </xf>
    <xf numFmtId="164" fontId="0" fillId="0" borderId="46" xfId="0" applyNumberFormat="1" applyFont="1" applyBorder="1" applyAlignment="1">
      <alignment horizontal="center" vertical="center" wrapText="1"/>
    </xf>
    <xf numFmtId="164" fontId="0" fillId="0" borderId="55" xfId="0" applyNumberFormat="1" applyFont="1" applyBorder="1" applyAlignment="1">
      <alignment horizontal="center" vertical="center" wrapText="1"/>
    </xf>
    <xf numFmtId="0" fontId="0" fillId="3" borderId="56" xfId="0" applyFont="1" applyFill="1" applyBorder="1" applyAlignment="1">
      <alignment horizontal="center" vertical="center" wrapText="1"/>
    </xf>
    <xf numFmtId="0" fontId="0" fillId="0" borderId="52" xfId="0" applyFont="1" applyBorder="1" applyAlignment="1">
      <alignment horizontal="center" vertical="center" wrapText="1"/>
    </xf>
    <xf numFmtId="164" fontId="0" fillId="0" borderId="50" xfId="0" applyNumberFormat="1" applyFont="1" applyBorder="1" applyAlignment="1">
      <alignment horizontal="center" vertical="center" wrapText="1"/>
    </xf>
    <xf numFmtId="1" fontId="0" fillId="0" borderId="50" xfId="0" applyNumberFormat="1" applyFont="1" applyBorder="1" applyAlignment="1">
      <alignment horizontal="center" vertical="center" wrapText="1"/>
    </xf>
    <xf numFmtId="1" fontId="0" fillId="0" borderId="47" xfId="0" applyNumberFormat="1" applyFont="1" applyBorder="1" applyAlignment="1">
      <alignment horizontal="center" vertical="center" wrapText="1"/>
    </xf>
    <xf numFmtId="3" fontId="0" fillId="0" borderId="55" xfId="0" applyNumberFormat="1" applyFont="1" applyBorder="1" applyAlignment="1">
      <alignment horizontal="center" vertical="center" wrapText="1"/>
    </xf>
    <xf numFmtId="165" fontId="0" fillId="0" borderId="47" xfId="0" applyNumberFormat="1" applyFont="1" applyBorder="1" applyAlignment="1">
      <alignment horizontal="center" vertical="center" wrapText="1"/>
    </xf>
    <xf numFmtId="165" fontId="0" fillId="0" borderId="59" xfId="0" applyNumberFormat="1" applyFont="1" applyBorder="1" applyAlignment="1">
      <alignment horizontal="center" vertical="center" wrapText="1"/>
    </xf>
    <xf numFmtId="0" fontId="0" fillId="0" borderId="17" xfId="0" applyFont="1" applyFill="1" applyBorder="1" applyAlignment="1">
      <alignment horizontal="center" vertical="center" wrapText="1"/>
    </xf>
    <xf numFmtId="3" fontId="0" fillId="0" borderId="47" xfId="0" applyNumberFormat="1" applyFont="1" applyBorder="1" applyAlignment="1">
      <alignment horizontal="center" vertical="center" wrapText="1"/>
    </xf>
    <xf numFmtId="38" fontId="0" fillId="0" borderId="17" xfId="0" applyNumberFormat="1" applyFont="1" applyFill="1" applyBorder="1" applyAlignment="1">
      <alignment horizontal="center" vertical="center" wrapText="1"/>
    </xf>
    <xf numFmtId="0" fontId="9" fillId="2" borderId="23" xfId="0" applyFont="1" applyFill="1" applyBorder="1" applyAlignment="1">
      <alignment horizontal="center" vertical="center" wrapText="1"/>
    </xf>
    <xf numFmtId="0" fontId="0" fillId="0" borderId="17" xfId="0" applyFont="1" applyBorder="1" applyAlignment="1">
      <alignment vertical="center"/>
    </xf>
    <xf numFmtId="0" fontId="14" fillId="0" borderId="17" xfId="0" applyFont="1" applyBorder="1" applyAlignment="1">
      <alignment vertical="center" wrapText="1"/>
    </xf>
    <xf numFmtId="3" fontId="0" fillId="0" borderId="47" xfId="0" applyNumberFormat="1" applyFont="1" applyFill="1" applyBorder="1" applyAlignment="1">
      <alignment horizontal="left" vertical="center" wrapText="1"/>
    </xf>
    <xf numFmtId="3" fontId="0" fillId="0" borderId="50" xfId="0" applyNumberFormat="1" applyFont="1" applyFill="1" applyBorder="1" applyAlignment="1">
      <alignment horizontal="left" vertical="center" wrapText="1"/>
    </xf>
    <xf numFmtId="164" fontId="0" fillId="0" borderId="47" xfId="0" applyNumberFormat="1" applyFont="1" applyFill="1" applyBorder="1" applyAlignment="1">
      <alignment horizontal="left" vertical="center" wrapText="1"/>
    </xf>
    <xf numFmtId="0" fontId="0" fillId="3" borderId="54" xfId="0" applyFont="1" applyFill="1" applyBorder="1" applyAlignment="1">
      <alignment horizontal="left" vertical="center" wrapText="1"/>
    </xf>
    <xf numFmtId="164" fontId="0" fillId="0" borderId="47" xfId="1" applyNumberFormat="1" applyFont="1" applyBorder="1" applyAlignment="1">
      <alignment horizontal="left" vertical="center" wrapText="1"/>
    </xf>
    <xf numFmtId="164" fontId="0" fillId="0" borderId="47" xfId="0" applyNumberFormat="1" applyFont="1" applyBorder="1" applyAlignment="1">
      <alignment horizontal="left" vertical="center" wrapText="1"/>
    </xf>
    <xf numFmtId="164" fontId="0" fillId="0" borderId="46" xfId="0" applyNumberFormat="1" applyFont="1" applyBorder="1" applyAlignment="1">
      <alignment horizontal="left" vertical="center" wrapText="1"/>
    </xf>
    <xf numFmtId="164" fontId="0" fillId="0" borderId="55" xfId="0" applyNumberFormat="1" applyFont="1" applyBorder="1" applyAlignment="1">
      <alignment horizontal="left" vertical="center" wrapText="1"/>
    </xf>
    <xf numFmtId="0" fontId="0" fillId="0" borderId="47" xfId="0" applyFont="1" applyBorder="1" applyAlignment="1">
      <alignment horizontal="left" vertical="center" wrapText="1"/>
    </xf>
    <xf numFmtId="164" fontId="14" fillId="0" borderId="47" xfId="0" applyNumberFormat="1" applyFont="1" applyBorder="1" applyAlignment="1">
      <alignment horizontal="center" vertical="center" wrapText="1"/>
    </xf>
    <xf numFmtId="1" fontId="0" fillId="0" borderId="50" xfId="0" applyNumberFormat="1" applyFont="1" applyBorder="1" applyAlignment="1">
      <alignment horizontal="left" vertical="center" wrapText="1"/>
    </xf>
    <xf numFmtId="1" fontId="0" fillId="0" borderId="47" xfId="0" applyNumberFormat="1" applyFont="1" applyBorder="1" applyAlignment="1">
      <alignment horizontal="left" vertical="center" wrapText="1"/>
    </xf>
    <xf numFmtId="3" fontId="0" fillId="0" borderId="55" xfId="0" applyNumberFormat="1" applyFont="1" applyBorder="1" applyAlignment="1">
      <alignment horizontal="left" vertical="center" wrapText="1"/>
    </xf>
    <xf numFmtId="3" fontId="15" fillId="0" borderId="46" xfId="0" applyNumberFormat="1" applyFont="1" applyBorder="1" applyAlignment="1">
      <alignment horizontal="center" vertical="center" wrapText="1"/>
    </xf>
    <xf numFmtId="3" fontId="15" fillId="0" borderId="47" xfId="1" applyNumberFormat="1" applyFont="1" applyBorder="1" applyAlignment="1">
      <alignment horizontal="center" vertical="center" wrapText="1"/>
    </xf>
    <xf numFmtId="0" fontId="15" fillId="0" borderId="47" xfId="0" applyFont="1" applyBorder="1" applyAlignment="1">
      <alignment horizontal="center" vertical="center" wrapText="1"/>
    </xf>
    <xf numFmtId="3" fontId="15" fillId="0" borderId="50" xfId="0" applyNumberFormat="1" applyFont="1" applyBorder="1" applyAlignment="1">
      <alignment horizontal="center" vertical="center" wrapText="1"/>
    </xf>
    <xf numFmtId="164" fontId="15" fillId="0" borderId="47" xfId="0" applyNumberFormat="1" applyFont="1" applyBorder="1" applyAlignment="1">
      <alignment horizontal="center" vertical="center" wrapText="1"/>
    </xf>
    <xf numFmtId="164" fontId="15" fillId="0" borderId="52" xfId="0" applyNumberFormat="1" applyFont="1" applyBorder="1" applyAlignment="1">
      <alignment horizontal="center" vertical="center" wrapText="1"/>
    </xf>
    <xf numFmtId="0" fontId="15" fillId="3" borderId="54" xfId="0" applyFont="1" applyFill="1" applyBorder="1" applyAlignment="1">
      <alignment horizontal="center" vertical="center" wrapText="1"/>
    </xf>
    <xf numFmtId="164" fontId="15" fillId="0" borderId="47" xfId="1" applyNumberFormat="1" applyFont="1" applyBorder="1" applyAlignment="1">
      <alignment horizontal="center" vertical="center" wrapText="1"/>
    </xf>
    <xf numFmtId="164" fontId="15" fillId="0" borderId="46" xfId="0" applyNumberFormat="1" applyFont="1" applyBorder="1" applyAlignment="1">
      <alignment horizontal="center" vertical="center" wrapText="1"/>
    </xf>
    <xf numFmtId="164" fontId="15" fillId="0" borderId="55" xfId="0" applyNumberFormat="1" applyFont="1" applyBorder="1" applyAlignment="1">
      <alignment horizontal="center" vertical="center" wrapText="1"/>
    </xf>
    <xf numFmtId="0" fontId="15" fillId="3" borderId="56" xfId="0" applyFont="1" applyFill="1" applyBorder="1" applyAlignment="1">
      <alignment horizontal="center" vertical="center" wrapText="1"/>
    </xf>
    <xf numFmtId="0" fontId="15" fillId="0" borderId="52" xfId="0" applyFont="1" applyBorder="1" applyAlignment="1">
      <alignment horizontal="center" vertical="center" wrapText="1"/>
    </xf>
    <xf numFmtId="164" fontId="15" fillId="0" borderId="50" xfId="0" applyNumberFormat="1" applyFont="1" applyBorder="1" applyAlignment="1">
      <alignment horizontal="center" vertical="center" wrapText="1"/>
    </xf>
    <xf numFmtId="1" fontId="15" fillId="0" borderId="50" xfId="0" applyNumberFormat="1" applyFont="1" applyBorder="1" applyAlignment="1">
      <alignment horizontal="center" vertical="center" wrapText="1"/>
    </xf>
    <xf numFmtId="1" fontId="15" fillId="0" borderId="47" xfId="0" applyNumberFormat="1" applyFont="1" applyBorder="1" applyAlignment="1">
      <alignment horizontal="center" vertical="center" wrapText="1"/>
    </xf>
    <xf numFmtId="3" fontId="15" fillId="0" borderId="55" xfId="0" applyNumberFormat="1" applyFont="1" applyBorder="1" applyAlignment="1">
      <alignment horizontal="center" vertical="center" wrapText="1"/>
    </xf>
    <xf numFmtId="165" fontId="15" fillId="0" borderId="47" xfId="0" applyNumberFormat="1" applyFont="1" applyBorder="1" applyAlignment="1">
      <alignment horizontal="center" vertical="center" wrapText="1"/>
    </xf>
    <xf numFmtId="165" fontId="15" fillId="0" borderId="59"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3" fontId="16" fillId="0" borderId="17" xfId="0" applyNumberFormat="1" applyFont="1" applyFill="1" applyBorder="1" applyAlignment="1">
      <alignment horizontal="center" vertical="center"/>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10" fontId="0" fillId="0" borderId="6" xfId="1" applyNumberFormat="1" applyFont="1" applyBorder="1"/>
    <xf numFmtId="0" fontId="0" fillId="0" borderId="17" xfId="0" applyFont="1" applyFill="1" applyBorder="1" applyAlignment="1">
      <alignment vertical="center" wrapText="1"/>
    </xf>
    <xf numFmtId="0" fontId="14" fillId="0" borderId="52" xfId="0" applyFont="1" applyBorder="1" applyAlignment="1">
      <alignment horizontal="center" vertical="center" wrapText="1"/>
    </xf>
    <xf numFmtId="3" fontId="0" fillId="0" borderId="46" xfId="0" applyNumberFormat="1" applyFont="1" applyFill="1" applyBorder="1" applyAlignment="1">
      <alignment horizontal="center" vertical="center" wrapText="1"/>
    </xf>
    <xf numFmtId="3" fontId="0" fillId="0" borderId="47" xfId="1" applyNumberFormat="1" applyFont="1" applyFill="1" applyBorder="1" applyAlignment="1">
      <alignment horizontal="center" vertical="center" wrapText="1"/>
    </xf>
    <xf numFmtId="0" fontId="0" fillId="0" borderId="47" xfId="0" applyFont="1" applyFill="1" applyBorder="1" applyAlignment="1">
      <alignment horizontal="center" vertical="center" wrapText="1"/>
    </xf>
    <xf numFmtId="3" fontId="0" fillId="0" borderId="50" xfId="0" applyNumberFormat="1" applyFont="1" applyFill="1" applyBorder="1" applyAlignment="1">
      <alignment horizontal="center" vertical="center" wrapText="1"/>
    </xf>
    <xf numFmtId="164" fontId="0" fillId="0" borderId="47" xfId="0" applyNumberFormat="1" applyFont="1" applyFill="1" applyBorder="1" applyAlignment="1">
      <alignment horizontal="center" vertical="center" wrapText="1"/>
    </xf>
    <xf numFmtId="164" fontId="0" fillId="0" borderId="52" xfId="0" applyNumberFormat="1" applyFont="1" applyFill="1" applyBorder="1" applyAlignment="1">
      <alignment horizontal="center" vertical="center" wrapText="1"/>
    </xf>
    <xf numFmtId="0" fontId="0" fillId="5" borderId="54" xfId="0" applyFont="1" applyFill="1" applyBorder="1" applyAlignment="1">
      <alignment horizontal="center" vertical="center" wrapText="1"/>
    </xf>
    <xf numFmtId="164" fontId="0" fillId="0" borderId="47" xfId="1" applyNumberFormat="1" applyFont="1" applyFill="1" applyBorder="1" applyAlignment="1">
      <alignment horizontal="left" vertical="center" wrapText="1"/>
    </xf>
    <xf numFmtId="164" fontId="0" fillId="0" borderId="47" xfId="1" applyNumberFormat="1" applyFont="1" applyFill="1" applyBorder="1" applyAlignment="1">
      <alignment horizontal="center" vertical="center" wrapText="1"/>
    </xf>
    <xf numFmtId="164" fontId="0" fillId="0" borderId="46" xfId="0" applyNumberFormat="1" applyFont="1" applyFill="1" applyBorder="1" applyAlignment="1">
      <alignment horizontal="center" vertical="center" wrapText="1"/>
    </xf>
    <xf numFmtId="164" fontId="0" fillId="0" borderId="55" xfId="0" applyNumberFormat="1" applyFont="1" applyFill="1" applyBorder="1" applyAlignment="1">
      <alignment horizontal="center" vertical="center" wrapText="1"/>
    </xf>
    <xf numFmtId="0" fontId="0" fillId="5" borderId="56" xfId="0" applyFont="1" applyFill="1" applyBorder="1" applyAlignment="1">
      <alignment horizontal="center" vertical="center" wrapText="1"/>
    </xf>
    <xf numFmtId="0" fontId="0" fillId="0" borderId="52" xfId="0" applyFont="1" applyFill="1" applyBorder="1" applyAlignment="1">
      <alignment horizontal="center" vertical="center" wrapText="1"/>
    </xf>
    <xf numFmtId="1" fontId="0" fillId="0" borderId="50" xfId="0" applyNumberFormat="1" applyFont="1" applyFill="1" applyBorder="1" applyAlignment="1">
      <alignment horizontal="center" vertical="center" wrapText="1"/>
    </xf>
    <xf numFmtId="1" fontId="0" fillId="0" borderId="47" xfId="0" applyNumberFormat="1" applyFont="1" applyFill="1" applyBorder="1" applyAlignment="1">
      <alignment horizontal="center" vertical="center" wrapText="1"/>
    </xf>
    <xf numFmtId="165" fontId="0" fillId="0" borderId="47" xfId="0" applyNumberFormat="1" applyFont="1" applyFill="1" applyBorder="1" applyAlignment="1">
      <alignment horizontal="center" vertical="center" wrapText="1"/>
    </xf>
    <xf numFmtId="165" fontId="0" fillId="0" borderId="59" xfId="0" applyNumberFormat="1" applyFont="1" applyFill="1" applyBorder="1" applyAlignment="1">
      <alignment horizontal="left" vertical="center" wrapText="1"/>
    </xf>
    <xf numFmtId="49" fontId="0" fillId="0" borderId="47" xfId="0" applyNumberFormat="1" applyFont="1" applyBorder="1" applyAlignment="1">
      <alignment horizontal="center" vertical="center" wrapText="1"/>
    </xf>
    <xf numFmtId="49" fontId="0" fillId="0" borderId="52" xfId="0" applyNumberFormat="1" applyFont="1" applyBorder="1" applyAlignment="1">
      <alignment horizontal="center" vertical="center" wrapText="1"/>
    </xf>
    <xf numFmtId="164" fontId="0" fillId="6" borderId="47" xfId="0" applyNumberFormat="1" applyFont="1" applyFill="1" applyBorder="1" applyAlignment="1">
      <alignment horizontal="center" vertical="center" wrapText="1"/>
    </xf>
    <xf numFmtId="3" fontId="0" fillId="6" borderId="55" xfId="0" applyNumberFormat="1" applyFont="1" applyFill="1" applyBorder="1" applyAlignment="1">
      <alignment horizontal="left" vertical="center" wrapText="1"/>
    </xf>
    <xf numFmtId="0" fontId="0" fillId="6" borderId="47" xfId="0" applyFont="1" applyFill="1" applyBorder="1" applyAlignment="1">
      <alignment horizontal="center" vertical="center" wrapText="1"/>
    </xf>
    <xf numFmtId="164" fontId="0" fillId="6" borderId="47" xfId="0" applyNumberFormat="1" applyFont="1" applyFill="1" applyBorder="1" applyAlignment="1">
      <alignment horizontal="left" vertical="center" wrapText="1"/>
    </xf>
    <xf numFmtId="0" fontId="6" fillId="0" borderId="2" xfId="0" applyFont="1" applyBorder="1" applyAlignment="1">
      <alignment horizontal="center" vertical="center"/>
    </xf>
    <xf numFmtId="3" fontId="15" fillId="0" borderId="47" xfId="0" applyNumberFormat="1" applyFont="1" applyBorder="1" applyAlignment="1">
      <alignment horizontal="center" vertical="center" wrapText="1"/>
    </xf>
    <xf numFmtId="3" fontId="0" fillId="0" borderId="47" xfId="0" applyNumberFormat="1" applyFont="1" applyBorder="1" applyAlignment="1">
      <alignment horizontal="center" vertical="center" wrapText="1"/>
    </xf>
    <xf numFmtId="3" fontId="0" fillId="0" borderId="47" xfId="0" applyNumberFormat="1" applyFont="1" applyFill="1" applyBorder="1" applyAlignment="1">
      <alignment horizontal="center" vertical="center" wrapText="1"/>
    </xf>
    <xf numFmtId="0" fontId="0" fillId="0" borderId="47" xfId="0" applyFont="1" applyFill="1" applyBorder="1" applyAlignment="1">
      <alignment horizontal="left" vertical="center" wrapText="1"/>
    </xf>
    <xf numFmtId="3" fontId="16" fillId="0" borderId="45" xfId="0" applyNumberFormat="1" applyFont="1" applyBorder="1" applyAlignment="1">
      <alignment horizontal="center" vertical="center" wrapText="1"/>
    </xf>
    <xf numFmtId="3" fontId="16" fillId="0" borderId="26"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3" fontId="0" fillId="0" borderId="26" xfId="0" applyNumberFormat="1" applyFont="1" applyBorder="1" applyAlignment="1">
      <alignment horizontal="center" vertical="center" wrapText="1"/>
    </xf>
    <xf numFmtId="38" fontId="0" fillId="0" borderId="45" xfId="0" quotePrefix="1" applyNumberFormat="1" applyFont="1" applyFill="1" applyBorder="1" applyAlignment="1">
      <alignment horizontal="center" vertical="center" wrapText="1"/>
    </xf>
    <xf numFmtId="38" fontId="0" fillId="0" borderId="26" xfId="0" quotePrefix="1" applyNumberFormat="1"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26" xfId="0" applyFont="1" applyBorder="1" applyAlignment="1">
      <alignment horizontal="center" vertical="center" wrapText="1"/>
    </xf>
    <xf numFmtId="38" fontId="0" fillId="0" borderId="45" xfId="0" applyNumberFormat="1" applyFont="1" applyFill="1" applyBorder="1" applyAlignment="1">
      <alignment horizontal="center" vertical="center" wrapText="1"/>
    </xf>
    <xf numFmtId="38" fontId="0" fillId="0" borderId="26" xfId="0" applyNumberFormat="1" applyFont="1" applyFill="1" applyBorder="1" applyAlignment="1">
      <alignment horizontal="center" vertical="center" wrapText="1"/>
    </xf>
    <xf numFmtId="9" fontId="16" fillId="0" borderId="45" xfId="1" applyFont="1" applyBorder="1" applyAlignment="1">
      <alignment horizontal="center" vertical="center" wrapText="1"/>
    </xf>
    <xf numFmtId="9" fontId="16" fillId="0" borderId="26" xfId="1" applyFont="1" applyBorder="1" applyAlignment="1">
      <alignment horizontal="center" vertical="center" wrapText="1"/>
    </xf>
    <xf numFmtId="38" fontId="0" fillId="3" borderId="30" xfId="0" applyNumberFormat="1" applyFont="1" applyFill="1" applyBorder="1" applyAlignment="1">
      <alignment horizontal="left" vertical="center" wrapText="1"/>
    </xf>
    <xf numFmtId="38" fontId="0" fillId="3" borderId="16" xfId="0" applyNumberFormat="1" applyFont="1" applyFill="1" applyBorder="1" applyAlignment="1">
      <alignment horizontal="left" vertical="center" wrapText="1"/>
    </xf>
    <xf numFmtId="164" fontId="0" fillId="0" borderId="45" xfId="0" applyNumberFormat="1" applyFont="1" applyFill="1" applyBorder="1" applyAlignment="1">
      <alignment horizontal="center" vertical="center" wrapText="1"/>
    </xf>
    <xf numFmtId="164" fontId="0" fillId="0" borderId="26" xfId="0" applyNumberFormat="1" applyFont="1" applyFill="1" applyBorder="1" applyAlignment="1">
      <alignment horizontal="center" vertical="center" wrapText="1"/>
    </xf>
    <xf numFmtId="166" fontId="16" fillId="0" borderId="45" xfId="0" applyNumberFormat="1" applyFont="1" applyBorder="1" applyAlignment="1">
      <alignment horizontal="center" vertical="center" wrapText="1"/>
    </xf>
    <xf numFmtId="166" fontId="16" fillId="0" borderId="26" xfId="0" applyNumberFormat="1" applyFont="1" applyBorder="1" applyAlignment="1">
      <alignment horizontal="center" vertical="center" wrapText="1"/>
    </xf>
    <xf numFmtId="0" fontId="16" fillId="3" borderId="53"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0" fillId="3" borderId="53" xfId="0" applyFont="1" applyFill="1" applyBorder="1" applyAlignment="1">
      <alignment horizontal="center" vertical="center" wrapText="1"/>
    </xf>
    <xf numFmtId="0" fontId="0" fillId="3" borderId="29" xfId="0" applyFont="1" applyFill="1" applyBorder="1" applyAlignment="1">
      <alignment horizontal="center" vertical="center" wrapText="1"/>
    </xf>
    <xf numFmtId="164" fontId="16" fillId="0" borderId="45" xfId="1" applyNumberFormat="1" applyFont="1" applyBorder="1" applyAlignment="1">
      <alignment horizontal="center" vertical="center" wrapText="1"/>
    </xf>
    <xf numFmtId="164" fontId="16" fillId="0" borderId="26" xfId="1" applyNumberFormat="1" applyFont="1" applyBorder="1" applyAlignment="1">
      <alignment horizontal="center" vertical="center" wrapText="1"/>
    </xf>
    <xf numFmtId="9" fontId="2" fillId="0" borderId="45" xfId="1" applyFont="1" applyBorder="1" applyAlignment="1">
      <alignment horizontal="center" vertical="center" wrapText="1"/>
    </xf>
    <xf numFmtId="10" fontId="0" fillId="0" borderId="45" xfId="0" applyNumberFormat="1" applyFont="1" applyBorder="1" applyAlignment="1">
      <alignment horizontal="center" vertical="center" wrapText="1"/>
    </xf>
    <xf numFmtId="0" fontId="0" fillId="0" borderId="27" xfId="0" applyFont="1" applyFill="1" applyBorder="1" applyAlignment="1">
      <alignment horizontal="left" vertical="center" wrapText="1"/>
    </xf>
    <xf numFmtId="0" fontId="0" fillId="0" borderId="38" xfId="0" applyFont="1" applyFill="1" applyBorder="1" applyAlignment="1">
      <alignment horizontal="left" vertical="center" wrapText="1"/>
    </xf>
    <xf numFmtId="38" fontId="0" fillId="5" borderId="53" xfId="0" applyNumberFormat="1" applyFont="1" applyFill="1" applyBorder="1" applyAlignment="1">
      <alignment horizontal="center" vertical="center" wrapText="1"/>
    </xf>
    <xf numFmtId="38" fontId="0" fillId="5" borderId="16" xfId="0" applyNumberFormat="1" applyFont="1" applyFill="1" applyBorder="1" applyAlignment="1">
      <alignment horizontal="center" vertical="center" wrapText="1"/>
    </xf>
    <xf numFmtId="0" fontId="16" fillId="3" borderId="62" xfId="0" applyFont="1" applyFill="1" applyBorder="1" applyAlignment="1">
      <alignment horizontal="center" vertical="center" wrapText="1"/>
    </xf>
    <xf numFmtId="0" fontId="16" fillId="3" borderId="25" xfId="0" applyFont="1" applyFill="1" applyBorder="1" applyAlignment="1">
      <alignment horizontal="center" vertical="center" wrapText="1"/>
    </xf>
    <xf numFmtId="167" fontId="0" fillId="0" borderId="45" xfId="0" applyNumberFormat="1" applyFont="1" applyFill="1" applyBorder="1" applyAlignment="1">
      <alignment horizontal="center" vertical="center" wrapText="1"/>
    </xf>
    <xf numFmtId="167" fontId="0" fillId="0" borderId="26" xfId="0" applyNumberFormat="1" applyFont="1" applyFill="1" applyBorder="1" applyAlignment="1">
      <alignment horizontal="center" vertical="center" wrapText="1"/>
    </xf>
    <xf numFmtId="0" fontId="2" fillId="0" borderId="45" xfId="0" applyFont="1" applyBorder="1" applyAlignment="1">
      <alignment horizontal="center" vertical="center" wrapText="1"/>
    </xf>
    <xf numFmtId="0" fontId="16" fillId="0" borderId="26" xfId="0" applyFont="1" applyBorder="1" applyAlignment="1">
      <alignment horizontal="center" vertical="center" wrapText="1"/>
    </xf>
    <xf numFmtId="166" fontId="2" fillId="0" borderId="45" xfId="0" applyNumberFormat="1" applyFont="1" applyBorder="1" applyAlignment="1">
      <alignment horizontal="center" vertical="center" wrapText="1"/>
    </xf>
    <xf numFmtId="1" fontId="16" fillId="0" borderId="45" xfId="0" applyNumberFormat="1" applyFont="1" applyBorder="1" applyAlignment="1">
      <alignment horizontal="center" vertical="center" wrapText="1"/>
    </xf>
    <xf numFmtId="1" fontId="16" fillId="0" borderId="26" xfId="0" applyNumberFormat="1" applyFont="1" applyBorder="1" applyAlignment="1">
      <alignment horizontal="center" vertical="center" wrapText="1"/>
    </xf>
    <xf numFmtId="165" fontId="1" fillId="0" borderId="57" xfId="0" applyNumberFormat="1" applyFont="1" applyBorder="1" applyAlignment="1">
      <alignment horizontal="center" vertical="center" wrapText="1"/>
    </xf>
    <xf numFmtId="0" fontId="1" fillId="0" borderId="58" xfId="0" applyFont="1" applyBorder="1" applyAlignment="1">
      <alignment horizontal="center" vertical="center" wrapText="1"/>
    </xf>
    <xf numFmtId="165" fontId="2" fillId="0" borderId="57" xfId="0" applyNumberFormat="1" applyFont="1" applyBorder="1" applyAlignment="1">
      <alignment horizontal="center" vertical="center" wrapText="1"/>
    </xf>
    <xf numFmtId="0" fontId="16" fillId="0" borderId="58" xfId="0" applyFont="1" applyBorder="1" applyAlignment="1">
      <alignment horizontal="center" vertical="center" wrapText="1"/>
    </xf>
    <xf numFmtId="165" fontId="16" fillId="0" borderId="45" xfId="0" applyNumberFormat="1" applyFont="1" applyBorder="1" applyAlignment="1">
      <alignment horizontal="center" vertical="center" wrapText="1"/>
    </xf>
    <xf numFmtId="0" fontId="0" fillId="0" borderId="45" xfId="0" applyBorder="1" applyAlignment="1">
      <alignment horizontal="center" vertical="center" wrapText="1"/>
    </xf>
    <xf numFmtId="166" fontId="2" fillId="0" borderId="51" xfId="0" applyNumberFormat="1" applyFont="1" applyBorder="1" applyAlignment="1">
      <alignment horizontal="center" vertical="center" wrapText="1"/>
    </xf>
    <xf numFmtId="166" fontId="16" fillId="0" borderId="34" xfId="0" applyNumberFormat="1" applyFont="1" applyBorder="1" applyAlignment="1">
      <alignment horizontal="center" vertical="center" wrapText="1"/>
    </xf>
    <xf numFmtId="9" fontId="16" fillId="0" borderId="45" xfId="1" applyNumberFormat="1" applyFont="1" applyBorder="1" applyAlignment="1">
      <alignment horizontal="center" vertical="center" wrapText="1"/>
    </xf>
    <xf numFmtId="9" fontId="16" fillId="0" borderId="26" xfId="1" applyNumberFormat="1" applyFont="1" applyBorder="1" applyAlignment="1">
      <alignment horizontal="center" vertical="center" wrapText="1"/>
    </xf>
    <xf numFmtId="38" fontId="0" fillId="0" borderId="51" xfId="0" applyNumberFormat="1" applyFont="1" applyFill="1" applyBorder="1" applyAlignment="1">
      <alignment horizontal="center" vertical="center" wrapText="1"/>
    </xf>
    <xf numFmtId="38" fontId="0" fillId="0" borderId="34" xfId="0" applyNumberFormat="1" applyFont="1" applyFill="1" applyBorder="1" applyAlignment="1">
      <alignment horizontal="center" vertical="center" wrapText="1"/>
    </xf>
    <xf numFmtId="164" fontId="0" fillId="0" borderId="45" xfId="1" applyNumberFormat="1" applyFont="1" applyFill="1" applyBorder="1" applyAlignment="1">
      <alignment horizontal="center" vertical="center" wrapText="1"/>
    </xf>
    <xf numFmtId="164" fontId="0" fillId="0" borderId="26" xfId="1" applyNumberFormat="1" applyFont="1" applyFill="1" applyBorder="1" applyAlignment="1">
      <alignment horizontal="center" vertical="center" wrapText="1"/>
    </xf>
    <xf numFmtId="10" fontId="0" fillId="0" borderId="45" xfId="1" applyNumberFormat="1" applyFont="1" applyBorder="1" applyAlignment="1">
      <alignment horizontal="center" vertical="center" wrapText="1"/>
    </xf>
    <xf numFmtId="10" fontId="0" fillId="0" borderId="26" xfId="1" applyNumberFormat="1" applyFont="1" applyBorder="1" applyAlignment="1">
      <alignment horizontal="center" vertical="center" wrapText="1"/>
    </xf>
    <xf numFmtId="3" fontId="15" fillId="0" borderId="47" xfId="0" applyNumberFormat="1" applyFont="1" applyBorder="1" applyAlignment="1">
      <alignment horizontal="center" vertical="center" wrapText="1"/>
    </xf>
    <xf numFmtId="3" fontId="2" fillId="0" borderId="60" xfId="0" applyNumberFormat="1" applyFont="1" applyBorder="1" applyAlignment="1">
      <alignment horizontal="center" vertical="center" wrapText="1"/>
    </xf>
    <xf numFmtId="3" fontId="16" fillId="0" borderId="37" xfId="0" applyNumberFormat="1" applyFont="1" applyBorder="1" applyAlignment="1">
      <alignment horizontal="center" vertical="center" wrapText="1"/>
    </xf>
    <xf numFmtId="3" fontId="0" fillId="0" borderId="60" xfId="0" applyNumberFormat="1" applyFont="1" applyBorder="1" applyAlignment="1">
      <alignment horizontal="center" vertical="center" wrapText="1"/>
    </xf>
    <xf numFmtId="3" fontId="0" fillId="0" borderId="37" xfId="0" applyNumberFormat="1" applyFont="1" applyBorder="1" applyAlignment="1">
      <alignment horizontal="center" vertical="center" wrapText="1"/>
    </xf>
    <xf numFmtId="3" fontId="16" fillId="0" borderId="63" xfId="0" applyNumberFormat="1" applyFont="1" applyFill="1" applyBorder="1" applyAlignment="1">
      <alignment horizontal="center" vertical="center"/>
    </xf>
    <xf numFmtId="3" fontId="2" fillId="0" borderId="45" xfId="0" applyNumberFormat="1" applyFont="1" applyBorder="1" applyAlignment="1">
      <alignment horizontal="center" vertical="center" wrapText="1"/>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3" fontId="0" fillId="0" borderId="47" xfId="0" applyNumberFormat="1" applyFont="1" applyBorder="1" applyAlignment="1">
      <alignment horizontal="center" vertical="center" wrapText="1"/>
    </xf>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38" fontId="0" fillId="0" borderId="48" xfId="0" applyNumberFormat="1" applyFont="1" applyFill="1" applyBorder="1" applyAlignment="1">
      <alignment horizontal="center" vertical="center" wrapText="1"/>
    </xf>
    <xf numFmtId="38" fontId="0" fillId="0" borderId="49" xfId="0" applyNumberFormat="1" applyFont="1" applyFill="1" applyBorder="1" applyAlignment="1">
      <alignment horizontal="center" vertical="center" wrapText="1"/>
    </xf>
    <xf numFmtId="3" fontId="16" fillId="0" borderId="48" xfId="0" applyNumberFormat="1" applyFont="1" applyFill="1" applyBorder="1" applyAlignment="1">
      <alignment horizontal="center" vertical="center"/>
    </xf>
    <xf numFmtId="3" fontId="16" fillId="0" borderId="49" xfId="0" applyNumberFormat="1" applyFont="1" applyFill="1" applyBorder="1" applyAlignment="1">
      <alignment horizontal="center" vertical="center"/>
    </xf>
    <xf numFmtId="3" fontId="0" fillId="0" borderId="47" xfId="0" applyNumberFormat="1"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0" fillId="0" borderId="17" xfId="0" applyFont="1" applyFill="1" applyBorder="1" applyAlignment="1">
      <alignment horizontal="left" vertical="center" wrapText="1"/>
    </xf>
    <xf numFmtId="40" fontId="0" fillId="0" borderId="45" xfId="0" quotePrefix="1" applyNumberFormat="1" applyFont="1" applyFill="1" applyBorder="1" applyAlignment="1">
      <alignment horizontal="center" vertical="center" wrapText="1"/>
    </xf>
    <xf numFmtId="40" fontId="0" fillId="0" borderId="26" xfId="0" quotePrefix="1" applyNumberFormat="1" applyFont="1" applyFill="1" applyBorder="1" applyAlignment="1">
      <alignment horizontal="center" vertical="center" wrapText="1"/>
    </xf>
    <xf numFmtId="40" fontId="0" fillId="0" borderId="45" xfId="0" applyNumberFormat="1" applyFont="1" applyFill="1" applyBorder="1" applyAlignment="1">
      <alignment horizontal="center" vertical="center" wrapText="1"/>
    </xf>
    <xf numFmtId="40" fontId="0" fillId="0" borderId="26"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0" fillId="0" borderId="17" xfId="0" applyFont="1" applyBorder="1" applyAlignment="1">
      <alignment horizontal="center" vertical="center" wrapText="1"/>
    </xf>
    <xf numFmtId="0" fontId="0" fillId="0" borderId="17" xfId="0" applyFont="1" applyBorder="1" applyAlignment="1">
      <alignment horizontal="left"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6" fillId="0" borderId="14" xfId="0" applyFont="1" applyBorder="1" applyAlignment="1">
      <alignment horizontal="center" vertical="center"/>
    </xf>
    <xf numFmtId="0" fontId="0" fillId="0" borderId="67" xfId="0" applyBorder="1" applyAlignment="1">
      <alignment horizontal="center" vertical="center"/>
    </xf>
    <xf numFmtId="0" fontId="0" fillId="0" borderId="35" xfId="0" applyBorder="1" applyAlignment="1">
      <alignment horizontal="center" vertical="center"/>
    </xf>
    <xf numFmtId="49" fontId="0" fillId="0" borderId="18" xfId="0" applyNumberFormat="1" applyFont="1" applyBorder="1" applyAlignment="1">
      <alignment horizontal="left" vertical="center" wrapText="1"/>
    </xf>
    <xf numFmtId="0" fontId="0" fillId="0" borderId="20" xfId="0" applyBorder="1" applyAlignment="1">
      <alignment horizontal="left" vertical="center" wrapText="1"/>
    </xf>
    <xf numFmtId="0" fontId="0" fillId="0" borderId="19" xfId="0" applyBorder="1" applyAlignment="1">
      <alignment horizontal="left" vertical="center" wrapText="1"/>
    </xf>
    <xf numFmtId="0" fontId="0" fillId="0" borderId="33"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3" borderId="30"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38" xfId="0" applyFont="1" applyFill="1" applyBorder="1" applyAlignment="1">
      <alignment horizontal="left" vertical="center" wrapText="1"/>
    </xf>
    <xf numFmtId="165" fontId="0" fillId="0" borderId="45" xfId="0" applyNumberFormat="1" applyBorder="1" applyAlignment="1">
      <alignment horizontal="center" vertical="center" wrapText="1"/>
    </xf>
    <xf numFmtId="165" fontId="0" fillId="0" borderId="26" xfId="0" applyNumberFormat="1" applyFont="1" applyBorder="1" applyAlignment="1">
      <alignment horizontal="center" vertical="center" wrapText="1"/>
    </xf>
    <xf numFmtId="9" fontId="16" fillId="0" borderId="51" xfId="1" applyNumberFormat="1" applyFont="1" applyBorder="1" applyAlignment="1">
      <alignment horizontal="center" vertical="center" wrapText="1"/>
    </xf>
    <xf numFmtId="9" fontId="16" fillId="0" borderId="34" xfId="1" applyNumberFormat="1" applyFont="1" applyBorder="1" applyAlignment="1">
      <alignment horizontal="center" vertical="center" wrapText="1"/>
    </xf>
    <xf numFmtId="3" fontId="16" fillId="0" borderId="48" xfId="0" applyNumberFormat="1" applyFont="1" applyBorder="1" applyAlignment="1">
      <alignment horizontal="center" vertical="center" wrapText="1"/>
    </xf>
    <xf numFmtId="3" fontId="16" fillId="0" borderId="18" xfId="0" applyNumberFormat="1" applyFont="1" applyBorder="1" applyAlignment="1">
      <alignment horizontal="center" vertical="center" wrapText="1"/>
    </xf>
    <xf numFmtId="3" fontId="0" fillId="0" borderId="48" xfId="0" applyNumberFormat="1" applyFont="1" applyBorder="1" applyAlignment="1">
      <alignment horizontal="center" vertical="center" wrapText="1"/>
    </xf>
    <xf numFmtId="38" fontId="0" fillId="0" borderId="61" xfId="0" applyNumberFormat="1" applyFont="1" applyFill="1" applyBorder="1" applyAlignment="1">
      <alignment horizontal="center" vertical="center" wrapText="1"/>
    </xf>
    <xf numFmtId="38" fontId="0" fillId="0" borderId="32" xfId="0" applyNumberFormat="1" applyFont="1" applyFill="1" applyBorder="1" applyAlignment="1">
      <alignment horizontal="center" vertical="center" wrapText="1"/>
    </xf>
    <xf numFmtId="2" fontId="0" fillId="0" borderId="45" xfId="0" applyNumberFormat="1" applyFont="1" applyBorder="1" applyAlignment="1">
      <alignment horizontal="center" vertical="center" wrapText="1"/>
    </xf>
    <xf numFmtId="2" fontId="0" fillId="0" borderId="26" xfId="0" applyNumberFormat="1" applyFont="1" applyBorder="1" applyAlignment="1">
      <alignment horizontal="center" vertical="center" wrapText="1"/>
    </xf>
    <xf numFmtId="0" fontId="0" fillId="0" borderId="61" xfId="0" applyFont="1" applyBorder="1" applyAlignment="1">
      <alignment horizontal="center" vertical="center" wrapText="1"/>
    </xf>
    <xf numFmtId="0" fontId="0" fillId="0" borderId="32" xfId="0" applyFont="1" applyBorder="1" applyAlignment="1">
      <alignment horizontal="center" vertical="center" wrapText="1"/>
    </xf>
    <xf numFmtId="165" fontId="0" fillId="0" borderId="45" xfId="0" applyNumberFormat="1" applyFont="1" applyBorder="1" applyAlignment="1">
      <alignment horizontal="center" vertical="center" wrapText="1"/>
    </xf>
    <xf numFmtId="165" fontId="0" fillId="0" borderId="57" xfId="0" applyNumberFormat="1" applyFont="1" applyBorder="1" applyAlignment="1">
      <alignment horizontal="center" vertical="center" wrapText="1"/>
    </xf>
    <xf numFmtId="0" fontId="0" fillId="0" borderId="58"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34"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24"/>
  <sheetViews>
    <sheetView tabSelected="1" topLeftCell="A36" zoomScale="80" zoomScaleNormal="80" zoomScaleSheetLayoutView="72" workbookViewId="0">
      <selection activeCell="M5" sqref="M5:M6"/>
    </sheetView>
  </sheetViews>
  <sheetFormatPr defaultRowHeight="15"/>
  <cols>
    <col min="1" max="1" width="4.7109375" style="1" customWidth="1"/>
    <col min="2" max="2" width="23.5703125" style="53" customWidth="1"/>
    <col min="3" max="4" width="14.7109375" style="34" customWidth="1"/>
    <col min="5" max="5" width="12.42578125" style="54" customWidth="1"/>
    <col min="6" max="6" width="11.140625" style="54" customWidth="1"/>
    <col min="7" max="7" width="23.7109375" style="55" customWidth="1"/>
    <col min="8" max="9" width="10.7109375" style="122" customWidth="1"/>
    <col min="10" max="10" width="23.7109375" style="55" customWidth="1"/>
    <col min="11" max="12" width="10.7109375" style="122" customWidth="1"/>
    <col min="13" max="13" width="23.7109375" style="55" customWidth="1"/>
    <col min="14" max="15" width="10.7109375" style="55" customWidth="1"/>
    <col min="16" max="16" width="23.7109375" style="116" customWidth="1"/>
    <col min="17" max="18" width="10.7109375" style="55" customWidth="1"/>
    <col min="19" max="19" width="23.7109375" style="55" customWidth="1"/>
    <col min="20" max="33" width="9.140625" style="29"/>
    <col min="34" max="34" width="9.140625" style="30"/>
    <col min="35" max="16384" width="9.140625" style="25"/>
  </cols>
  <sheetData>
    <row r="1" spans="1:34" ht="33" customHeight="1" thickTop="1" thickBot="1">
      <c r="A1" s="78" t="s">
        <v>40</v>
      </c>
      <c r="B1" s="2" t="s">
        <v>31</v>
      </c>
      <c r="C1" s="232" t="s">
        <v>64</v>
      </c>
      <c r="D1" s="233"/>
      <c r="E1" s="221" t="s">
        <v>60</v>
      </c>
      <c r="F1" s="222"/>
      <c r="G1" s="56" t="s">
        <v>89</v>
      </c>
      <c r="H1" s="228" t="s">
        <v>59</v>
      </c>
      <c r="I1" s="229"/>
      <c r="J1" s="56" t="s">
        <v>90</v>
      </c>
      <c r="K1" s="228" t="s">
        <v>111</v>
      </c>
      <c r="L1" s="229"/>
      <c r="M1" s="56" t="s">
        <v>112</v>
      </c>
      <c r="N1" s="221" t="s">
        <v>61</v>
      </c>
      <c r="O1" s="222"/>
      <c r="P1" s="56" t="s">
        <v>91</v>
      </c>
      <c r="Q1" s="221" t="s">
        <v>62</v>
      </c>
      <c r="R1" s="222"/>
      <c r="S1" s="56" t="s">
        <v>88</v>
      </c>
      <c r="T1" s="26"/>
      <c r="U1" s="26"/>
      <c r="V1" s="26"/>
      <c r="W1" s="26"/>
      <c r="X1" s="26"/>
      <c r="Y1" s="26"/>
      <c r="Z1" s="26"/>
      <c r="AA1" s="26"/>
      <c r="AB1" s="26"/>
      <c r="AC1" s="26"/>
      <c r="AD1" s="26"/>
      <c r="AE1" s="26"/>
      <c r="AF1" s="26"/>
      <c r="AG1" s="26"/>
      <c r="AH1" s="27"/>
    </row>
    <row r="2" spans="1:34" ht="236.25" customHeight="1">
      <c r="A2" s="19">
        <v>1</v>
      </c>
      <c r="B2" s="28" t="s">
        <v>8</v>
      </c>
      <c r="C2" s="230" t="s">
        <v>92</v>
      </c>
      <c r="D2" s="231"/>
      <c r="E2" s="162" t="s">
        <v>203</v>
      </c>
      <c r="F2" s="163"/>
      <c r="G2" s="126"/>
      <c r="H2" s="210">
        <v>233892</v>
      </c>
      <c r="I2" s="211"/>
      <c r="J2" s="79" t="s">
        <v>184</v>
      </c>
      <c r="K2" s="210" t="s">
        <v>126</v>
      </c>
      <c r="L2" s="211"/>
      <c r="M2" s="57"/>
      <c r="N2" s="212">
        <v>5680931</v>
      </c>
      <c r="O2" s="213"/>
      <c r="P2" s="94"/>
      <c r="Q2" s="212" t="s">
        <v>220</v>
      </c>
      <c r="R2" s="213"/>
      <c r="S2" s="57"/>
    </row>
    <row r="3" spans="1:34" ht="71.25" customHeight="1">
      <c r="A3" s="11">
        <v>2</v>
      </c>
      <c r="B3" s="12" t="s">
        <v>19</v>
      </c>
      <c r="C3" s="180" t="s">
        <v>16</v>
      </c>
      <c r="D3" s="181"/>
      <c r="E3" s="162" t="s">
        <v>204</v>
      </c>
      <c r="F3" s="163"/>
      <c r="G3" s="152"/>
      <c r="H3" s="215">
        <v>31353</v>
      </c>
      <c r="I3" s="155"/>
      <c r="J3" s="79" t="s">
        <v>185</v>
      </c>
      <c r="K3" s="215" t="s">
        <v>127</v>
      </c>
      <c r="L3" s="155"/>
      <c r="M3" s="76"/>
      <c r="N3" s="156">
        <v>41886</v>
      </c>
      <c r="O3" s="157"/>
      <c r="P3" s="150"/>
      <c r="Q3" s="156" t="s">
        <v>221</v>
      </c>
      <c r="R3" s="157"/>
      <c r="S3" s="151"/>
    </row>
    <row r="4" spans="1:34" ht="59.25" customHeight="1">
      <c r="A4" s="22">
        <v>3</v>
      </c>
      <c r="B4" s="23" t="s">
        <v>93</v>
      </c>
      <c r="C4" s="180" t="s">
        <v>32</v>
      </c>
      <c r="D4" s="181"/>
      <c r="E4" s="162">
        <v>154780</v>
      </c>
      <c r="F4" s="163"/>
      <c r="G4" s="127"/>
      <c r="H4" s="154">
        <v>155667</v>
      </c>
      <c r="I4" s="155"/>
      <c r="J4" s="79" t="s">
        <v>186</v>
      </c>
      <c r="K4" s="154">
        <v>96740</v>
      </c>
      <c r="L4" s="155"/>
      <c r="M4" s="58"/>
      <c r="N4" s="156">
        <v>5538980</v>
      </c>
      <c r="O4" s="157"/>
      <c r="P4" s="95"/>
      <c r="Q4" s="156" t="s">
        <v>222</v>
      </c>
      <c r="R4" s="157"/>
      <c r="S4" s="58"/>
    </row>
    <row r="5" spans="1:34" ht="36" customHeight="1">
      <c r="A5" s="239">
        <v>4</v>
      </c>
      <c r="B5" s="241" t="s">
        <v>94</v>
      </c>
      <c r="C5" s="234" t="s">
        <v>63</v>
      </c>
      <c r="D5" s="21" t="s">
        <v>67</v>
      </c>
      <c r="E5" s="223">
        <v>36159</v>
      </c>
      <c r="F5" s="77">
        <v>18831</v>
      </c>
      <c r="G5" s="227"/>
      <c r="H5" s="225">
        <v>27251</v>
      </c>
      <c r="I5" s="117">
        <v>12904</v>
      </c>
      <c r="J5" s="79" t="s">
        <v>187</v>
      </c>
      <c r="K5" s="225">
        <v>49683</v>
      </c>
      <c r="L5" s="117">
        <v>35308</v>
      </c>
      <c r="M5" s="220"/>
      <c r="N5" s="218">
        <v>209195</v>
      </c>
      <c r="O5" s="75">
        <v>141951</v>
      </c>
      <c r="P5" s="209"/>
      <c r="Q5" s="218" t="s">
        <v>223</v>
      </c>
      <c r="R5" s="75" t="s">
        <v>224</v>
      </c>
      <c r="S5" s="220"/>
    </row>
    <row r="6" spans="1:34" ht="36" customHeight="1">
      <c r="A6" s="239"/>
      <c r="B6" s="241"/>
      <c r="C6" s="234"/>
      <c r="D6" s="21" t="s">
        <v>66</v>
      </c>
      <c r="E6" s="224"/>
      <c r="F6" s="77">
        <v>17328</v>
      </c>
      <c r="G6" s="227"/>
      <c r="H6" s="226"/>
      <c r="I6" s="117">
        <v>14347</v>
      </c>
      <c r="J6" s="79" t="s">
        <v>147</v>
      </c>
      <c r="K6" s="226"/>
      <c r="L6" s="117">
        <f>K5-L5</f>
        <v>14375</v>
      </c>
      <c r="M6" s="220"/>
      <c r="N6" s="219"/>
      <c r="O6" s="75">
        <v>67244</v>
      </c>
      <c r="P6" s="209"/>
      <c r="Q6" s="219"/>
      <c r="R6" s="75" t="s">
        <v>225</v>
      </c>
      <c r="S6" s="220"/>
    </row>
    <row r="7" spans="1:34" ht="36" customHeight="1">
      <c r="A7" s="239">
        <v>5</v>
      </c>
      <c r="B7" s="240" t="s">
        <v>35</v>
      </c>
      <c r="C7" s="234" t="s">
        <v>65</v>
      </c>
      <c r="D7" s="21" t="s">
        <v>67</v>
      </c>
      <c r="E7" s="223">
        <v>154780</v>
      </c>
      <c r="F7" s="77">
        <v>154767</v>
      </c>
      <c r="G7" s="152"/>
      <c r="H7" s="214">
        <v>3527</v>
      </c>
      <c r="I7" s="117">
        <v>2122</v>
      </c>
      <c r="J7" s="79" t="s">
        <v>148</v>
      </c>
      <c r="K7" s="214">
        <v>2732</v>
      </c>
      <c r="L7" s="117">
        <v>1339</v>
      </c>
      <c r="M7" s="220"/>
      <c r="N7" s="218">
        <v>20387</v>
      </c>
      <c r="O7" s="75">
        <v>16846</v>
      </c>
      <c r="P7" s="150"/>
      <c r="Q7" s="218" t="s">
        <v>226</v>
      </c>
      <c r="R7" s="75" t="s">
        <v>227</v>
      </c>
      <c r="S7" s="151"/>
    </row>
    <row r="8" spans="1:34" ht="36" customHeight="1">
      <c r="A8" s="239"/>
      <c r="B8" s="240"/>
      <c r="C8" s="234"/>
      <c r="D8" s="21" t="s">
        <v>66</v>
      </c>
      <c r="E8" s="224"/>
      <c r="F8" s="77">
        <v>13</v>
      </c>
      <c r="G8" s="152"/>
      <c r="H8" s="214"/>
      <c r="I8" s="117">
        <v>1405</v>
      </c>
      <c r="J8" s="79" t="s">
        <v>149</v>
      </c>
      <c r="K8" s="214"/>
      <c r="L8" s="117">
        <f>K7-L7</f>
        <v>1393</v>
      </c>
      <c r="M8" s="220"/>
      <c r="N8" s="219"/>
      <c r="O8" s="75">
        <v>3541</v>
      </c>
      <c r="P8" s="150"/>
      <c r="Q8" s="219"/>
      <c r="R8" s="75" t="s">
        <v>228</v>
      </c>
      <c r="S8" s="151"/>
    </row>
    <row r="9" spans="1:34" ht="36" customHeight="1">
      <c r="A9" s="239">
        <v>6</v>
      </c>
      <c r="B9" s="242" t="s">
        <v>47</v>
      </c>
      <c r="C9" s="234" t="s">
        <v>68</v>
      </c>
      <c r="D9" s="21" t="s">
        <v>67</v>
      </c>
      <c r="E9" s="223">
        <v>2264</v>
      </c>
      <c r="F9" s="77">
        <v>1602</v>
      </c>
      <c r="G9" s="227"/>
      <c r="H9" s="214">
        <v>155667</v>
      </c>
      <c r="I9" s="117">
        <v>155652</v>
      </c>
      <c r="J9" s="79" t="s">
        <v>150</v>
      </c>
      <c r="K9" s="214">
        <v>1476</v>
      </c>
      <c r="L9" s="117">
        <v>933</v>
      </c>
      <c r="M9" s="220"/>
      <c r="N9" s="218">
        <v>16156</v>
      </c>
      <c r="O9" s="75">
        <v>14944</v>
      </c>
      <c r="P9" s="209"/>
      <c r="Q9" s="218" t="s">
        <v>229</v>
      </c>
      <c r="R9" s="75" t="s">
        <v>230</v>
      </c>
      <c r="S9" s="220"/>
    </row>
    <row r="10" spans="1:34" ht="36" customHeight="1">
      <c r="A10" s="239"/>
      <c r="B10" s="243"/>
      <c r="C10" s="234"/>
      <c r="D10" s="21" t="s">
        <v>66</v>
      </c>
      <c r="E10" s="224"/>
      <c r="F10" s="77">
        <v>662</v>
      </c>
      <c r="G10" s="227"/>
      <c r="H10" s="214"/>
      <c r="I10" s="117">
        <v>15</v>
      </c>
      <c r="J10" s="79" t="s">
        <v>151</v>
      </c>
      <c r="K10" s="214"/>
      <c r="L10" s="117">
        <f>K9-L9</f>
        <v>543</v>
      </c>
      <c r="M10" s="220"/>
      <c r="N10" s="219"/>
      <c r="O10" s="75">
        <v>1212</v>
      </c>
      <c r="P10" s="209"/>
      <c r="Q10" s="219"/>
      <c r="R10" s="75" t="s">
        <v>231</v>
      </c>
      <c r="S10" s="220"/>
    </row>
    <row r="11" spans="1:34" ht="36" customHeight="1">
      <c r="A11" s="239">
        <v>7</v>
      </c>
      <c r="B11" s="240" t="s">
        <v>72</v>
      </c>
      <c r="C11" s="234" t="s">
        <v>69</v>
      </c>
      <c r="D11" s="21" t="s">
        <v>67</v>
      </c>
      <c r="E11" s="223">
        <v>10304</v>
      </c>
      <c r="F11" s="77">
        <v>1934</v>
      </c>
      <c r="G11" s="227"/>
      <c r="H11" s="214">
        <v>8074</v>
      </c>
      <c r="I11" s="117">
        <v>1759</v>
      </c>
      <c r="J11" s="79" t="s">
        <v>152</v>
      </c>
      <c r="K11" s="214">
        <f>K4</f>
        <v>96740</v>
      </c>
      <c r="L11" s="117">
        <v>85168</v>
      </c>
      <c r="M11" s="220"/>
      <c r="N11" s="218">
        <v>80012</v>
      </c>
      <c r="O11" s="75">
        <v>39107</v>
      </c>
      <c r="P11" s="209"/>
      <c r="Q11" s="218" t="s">
        <v>232</v>
      </c>
      <c r="R11" s="75" t="s">
        <v>233</v>
      </c>
      <c r="S11" s="220"/>
    </row>
    <row r="12" spans="1:34" ht="36" customHeight="1">
      <c r="A12" s="239"/>
      <c r="B12" s="240"/>
      <c r="C12" s="234"/>
      <c r="D12" s="21" t="s">
        <v>66</v>
      </c>
      <c r="E12" s="224"/>
      <c r="F12" s="77">
        <v>8370</v>
      </c>
      <c r="G12" s="227"/>
      <c r="H12" s="214"/>
      <c r="I12" s="117">
        <v>6315</v>
      </c>
      <c r="J12" s="79" t="s">
        <v>153</v>
      </c>
      <c r="K12" s="214"/>
      <c r="L12" s="117">
        <f>K11-L11</f>
        <v>11572</v>
      </c>
      <c r="M12" s="220"/>
      <c r="N12" s="219"/>
      <c r="O12" s="75">
        <v>40905</v>
      </c>
      <c r="P12" s="209"/>
      <c r="Q12" s="219"/>
      <c r="R12" s="75" t="s">
        <v>234</v>
      </c>
      <c r="S12" s="220"/>
    </row>
    <row r="13" spans="1:34" ht="36" customHeight="1">
      <c r="A13" s="239">
        <v>8</v>
      </c>
      <c r="B13" s="242" t="s">
        <v>48</v>
      </c>
      <c r="C13" s="234" t="s">
        <v>70</v>
      </c>
      <c r="D13" s="21" t="s">
        <v>67</v>
      </c>
      <c r="E13" s="223">
        <v>8464</v>
      </c>
      <c r="F13" s="77">
        <v>6946</v>
      </c>
      <c r="G13" s="227"/>
      <c r="H13" s="214">
        <v>4908</v>
      </c>
      <c r="I13" s="117">
        <v>3400</v>
      </c>
      <c r="J13" s="79" t="s">
        <v>154</v>
      </c>
      <c r="K13" s="214">
        <f>12198+1126+9</f>
        <v>13333</v>
      </c>
      <c r="L13" s="117">
        <f>11053</f>
        <v>11053</v>
      </c>
      <c r="M13" s="220"/>
      <c r="N13" s="218"/>
      <c r="O13" s="75"/>
      <c r="P13" s="209"/>
      <c r="Q13" s="218" t="s">
        <v>235</v>
      </c>
      <c r="R13" s="75" t="s">
        <v>236</v>
      </c>
      <c r="S13" s="220" t="s">
        <v>237</v>
      </c>
    </row>
    <row r="14" spans="1:34" ht="36" customHeight="1">
      <c r="A14" s="239"/>
      <c r="B14" s="243"/>
      <c r="C14" s="234"/>
      <c r="D14" s="21" t="s">
        <v>66</v>
      </c>
      <c r="E14" s="224"/>
      <c r="F14" s="77">
        <v>1518</v>
      </c>
      <c r="G14" s="227"/>
      <c r="H14" s="214"/>
      <c r="I14" s="117">
        <v>1508</v>
      </c>
      <c r="J14" s="79" t="s">
        <v>155</v>
      </c>
      <c r="K14" s="214"/>
      <c r="L14" s="117">
        <f>K13-L13</f>
        <v>2280</v>
      </c>
      <c r="M14" s="220"/>
      <c r="N14" s="219"/>
      <c r="O14" s="75"/>
      <c r="P14" s="209"/>
      <c r="Q14" s="219"/>
      <c r="R14" s="75" t="s">
        <v>238</v>
      </c>
      <c r="S14" s="220"/>
    </row>
    <row r="15" spans="1:34" ht="36" customHeight="1">
      <c r="A15" s="239">
        <v>9</v>
      </c>
      <c r="B15" s="240" t="s">
        <v>36</v>
      </c>
      <c r="C15" s="234" t="s">
        <v>71</v>
      </c>
      <c r="D15" s="21" t="s">
        <v>67</v>
      </c>
      <c r="E15" s="223">
        <v>8789</v>
      </c>
      <c r="F15" s="77">
        <v>4984</v>
      </c>
      <c r="G15" s="227"/>
      <c r="H15" s="214">
        <v>6274</v>
      </c>
      <c r="I15" s="117">
        <v>3578</v>
      </c>
      <c r="J15" s="79" t="s">
        <v>156</v>
      </c>
      <c r="K15" s="214">
        <v>16653</v>
      </c>
      <c r="L15" s="117">
        <v>11120</v>
      </c>
      <c r="M15" s="220"/>
      <c r="N15" s="216">
        <v>43565</v>
      </c>
      <c r="O15" s="24">
        <v>36046</v>
      </c>
      <c r="P15" s="209"/>
      <c r="Q15" s="218" t="s">
        <v>239</v>
      </c>
      <c r="R15" s="75" t="s">
        <v>220</v>
      </c>
      <c r="S15" s="220"/>
    </row>
    <row r="16" spans="1:34" ht="36" customHeight="1">
      <c r="A16" s="239"/>
      <c r="B16" s="240"/>
      <c r="C16" s="234"/>
      <c r="D16" s="21" t="s">
        <v>66</v>
      </c>
      <c r="E16" s="224"/>
      <c r="F16" s="77">
        <v>3805</v>
      </c>
      <c r="G16" s="227"/>
      <c r="H16" s="214"/>
      <c r="I16" s="117">
        <v>2696</v>
      </c>
      <c r="J16" s="79" t="s">
        <v>157</v>
      </c>
      <c r="K16" s="214"/>
      <c r="L16" s="117">
        <f>K15-L15</f>
        <v>5533</v>
      </c>
      <c r="M16" s="220"/>
      <c r="N16" s="217"/>
      <c r="O16" s="24">
        <v>7519</v>
      </c>
      <c r="P16" s="209"/>
      <c r="Q16" s="219"/>
      <c r="R16" s="24" t="s">
        <v>240</v>
      </c>
      <c r="S16" s="220"/>
    </row>
    <row r="17" spans="1:19" ht="24.95" customHeight="1">
      <c r="A17" s="244">
        <v>10</v>
      </c>
      <c r="B17" s="247" t="s">
        <v>134</v>
      </c>
      <c r="C17" s="180" t="s">
        <v>135</v>
      </c>
      <c r="D17" s="181"/>
      <c r="E17" s="162" t="s">
        <v>205</v>
      </c>
      <c r="F17" s="163"/>
      <c r="G17" s="128" t="s">
        <v>206</v>
      </c>
      <c r="H17" s="154"/>
      <c r="I17" s="155"/>
      <c r="J17" s="79"/>
      <c r="K17" s="154">
        <v>78398</v>
      </c>
      <c r="L17" s="155"/>
      <c r="M17" s="59"/>
      <c r="N17" s="156">
        <v>4255225</v>
      </c>
      <c r="O17" s="157"/>
      <c r="P17" s="96"/>
      <c r="Q17" s="156">
        <v>319830</v>
      </c>
      <c r="R17" s="157"/>
      <c r="S17" s="59" t="s">
        <v>241</v>
      </c>
    </row>
    <row r="18" spans="1:19" ht="24.95" customHeight="1">
      <c r="A18" s="245"/>
      <c r="B18" s="248"/>
      <c r="C18" s="180" t="s">
        <v>136</v>
      </c>
      <c r="D18" s="181"/>
      <c r="E18" s="162" t="s">
        <v>205</v>
      </c>
      <c r="F18" s="163"/>
      <c r="G18" s="128" t="s">
        <v>206</v>
      </c>
      <c r="H18" s="154"/>
      <c r="I18" s="155"/>
      <c r="J18" s="79"/>
      <c r="K18" s="154">
        <v>67367</v>
      </c>
      <c r="L18" s="155"/>
      <c r="M18" s="59"/>
      <c r="N18" s="156">
        <v>301939</v>
      </c>
      <c r="O18" s="157"/>
      <c r="P18" s="96"/>
      <c r="Q18" s="156">
        <v>126635</v>
      </c>
      <c r="R18" s="157"/>
      <c r="S18" s="59" t="s">
        <v>242</v>
      </c>
    </row>
    <row r="19" spans="1:19" ht="24.95" customHeight="1">
      <c r="A19" s="245"/>
      <c r="B19" s="248"/>
      <c r="C19" s="180" t="s">
        <v>137</v>
      </c>
      <c r="D19" s="181"/>
      <c r="E19" s="158">
        <v>295</v>
      </c>
      <c r="F19" s="159"/>
      <c r="G19" s="128"/>
      <c r="H19" s="154"/>
      <c r="I19" s="155"/>
      <c r="J19" s="79"/>
      <c r="K19" s="154">
        <v>493</v>
      </c>
      <c r="L19" s="155"/>
      <c r="M19" s="59"/>
      <c r="N19" s="156">
        <v>1539</v>
      </c>
      <c r="O19" s="157"/>
      <c r="P19" s="96"/>
      <c r="Q19" s="156">
        <v>501</v>
      </c>
      <c r="R19" s="157"/>
      <c r="S19" s="59" t="s">
        <v>243</v>
      </c>
    </row>
    <row r="20" spans="1:19" ht="24.95" customHeight="1">
      <c r="A20" s="245"/>
      <c r="B20" s="248"/>
      <c r="C20" s="180" t="s">
        <v>138</v>
      </c>
      <c r="D20" s="181"/>
      <c r="E20" s="158">
        <v>22</v>
      </c>
      <c r="F20" s="159"/>
      <c r="G20" s="128"/>
      <c r="H20" s="154"/>
      <c r="I20" s="155"/>
      <c r="J20" s="79"/>
      <c r="K20" s="154">
        <v>47</v>
      </c>
      <c r="L20" s="155"/>
      <c r="M20" s="59"/>
      <c r="N20" s="156">
        <v>635</v>
      </c>
      <c r="O20" s="157"/>
      <c r="P20" s="96"/>
      <c r="Q20" s="156">
        <v>115</v>
      </c>
      <c r="R20" s="157"/>
      <c r="S20" s="59"/>
    </row>
    <row r="21" spans="1:19" ht="24.95" customHeight="1">
      <c r="A21" s="245"/>
      <c r="B21" s="248"/>
      <c r="C21" s="180" t="s">
        <v>139</v>
      </c>
      <c r="D21" s="181"/>
      <c r="E21" s="158">
        <v>80</v>
      </c>
      <c r="F21" s="159"/>
      <c r="G21" s="128"/>
      <c r="H21" s="154"/>
      <c r="I21" s="155"/>
      <c r="J21" s="79"/>
      <c r="K21" s="154">
        <v>24</v>
      </c>
      <c r="L21" s="155"/>
      <c r="M21" s="59"/>
      <c r="N21" s="156">
        <v>130</v>
      </c>
      <c r="O21" s="157"/>
      <c r="P21" s="96"/>
      <c r="Q21" s="156">
        <v>42</v>
      </c>
      <c r="R21" s="157"/>
      <c r="S21" s="59" t="s">
        <v>244</v>
      </c>
    </row>
    <row r="22" spans="1:19" ht="24.95" customHeight="1">
      <c r="A22" s="245"/>
      <c r="B22" s="248"/>
      <c r="C22" s="180" t="s">
        <v>140</v>
      </c>
      <c r="D22" s="181"/>
      <c r="E22" s="158">
        <v>51</v>
      </c>
      <c r="F22" s="159"/>
      <c r="G22" s="128"/>
      <c r="H22" s="154"/>
      <c r="I22" s="155"/>
      <c r="J22" s="79"/>
      <c r="K22" s="154">
        <v>21</v>
      </c>
      <c r="L22" s="155"/>
      <c r="M22" s="59"/>
      <c r="N22" s="160" t="s">
        <v>117</v>
      </c>
      <c r="O22" s="161"/>
      <c r="P22" s="96"/>
      <c r="Q22" s="156">
        <v>0</v>
      </c>
      <c r="R22" s="157"/>
      <c r="S22" s="59" t="s">
        <v>245</v>
      </c>
    </row>
    <row r="23" spans="1:19" ht="24.95" customHeight="1">
      <c r="A23" s="245"/>
      <c r="B23" s="248"/>
      <c r="C23" s="180" t="s">
        <v>141</v>
      </c>
      <c r="D23" s="181"/>
      <c r="E23" s="158">
        <v>0</v>
      </c>
      <c r="F23" s="159"/>
      <c r="G23" s="128"/>
      <c r="H23" s="154"/>
      <c r="I23" s="155"/>
      <c r="J23" s="79"/>
      <c r="K23" s="154">
        <v>2</v>
      </c>
      <c r="L23" s="155"/>
      <c r="M23" s="59"/>
      <c r="N23" s="160" t="s">
        <v>117</v>
      </c>
      <c r="O23" s="161"/>
      <c r="P23" s="96"/>
      <c r="Q23" s="156">
        <v>2</v>
      </c>
      <c r="R23" s="157"/>
      <c r="S23" s="59" t="s">
        <v>246</v>
      </c>
    </row>
    <row r="24" spans="1:19" ht="24.95" customHeight="1">
      <c r="A24" s="245"/>
      <c r="B24" s="248"/>
      <c r="C24" s="180" t="s">
        <v>142</v>
      </c>
      <c r="D24" s="181"/>
      <c r="E24" s="158">
        <v>8</v>
      </c>
      <c r="F24" s="159"/>
      <c r="G24" s="128"/>
      <c r="H24" s="154"/>
      <c r="I24" s="155"/>
      <c r="J24" s="79"/>
      <c r="K24" s="154">
        <v>10</v>
      </c>
      <c r="L24" s="155"/>
      <c r="M24" s="59"/>
      <c r="N24" s="160" t="s">
        <v>117</v>
      </c>
      <c r="O24" s="161"/>
      <c r="P24" s="96"/>
      <c r="Q24" s="156">
        <v>22</v>
      </c>
      <c r="R24" s="157"/>
      <c r="S24" s="59"/>
    </row>
    <row r="25" spans="1:19" ht="24.95" customHeight="1">
      <c r="A25" s="245"/>
      <c r="B25" s="248"/>
      <c r="C25" s="180" t="s">
        <v>143</v>
      </c>
      <c r="D25" s="181"/>
      <c r="E25" s="162" t="s">
        <v>205</v>
      </c>
      <c r="F25" s="163"/>
      <c r="G25" s="128" t="s">
        <v>207</v>
      </c>
      <c r="H25" s="154"/>
      <c r="I25" s="155"/>
      <c r="J25" s="79"/>
      <c r="K25" s="154">
        <v>9</v>
      </c>
      <c r="L25" s="155"/>
      <c r="M25" s="59"/>
      <c r="N25" s="160" t="s">
        <v>117</v>
      </c>
      <c r="O25" s="161"/>
      <c r="P25" s="96"/>
      <c r="Q25" s="156">
        <v>23</v>
      </c>
      <c r="R25" s="157"/>
      <c r="S25" s="59" t="s">
        <v>247</v>
      </c>
    </row>
    <row r="26" spans="1:19" ht="24.95" customHeight="1">
      <c r="A26" s="245"/>
      <c r="B26" s="248"/>
      <c r="C26" s="180" t="s">
        <v>144</v>
      </c>
      <c r="D26" s="181"/>
      <c r="E26" s="162" t="s">
        <v>205</v>
      </c>
      <c r="F26" s="163"/>
      <c r="G26" s="128" t="s">
        <v>207</v>
      </c>
      <c r="H26" s="154"/>
      <c r="I26" s="155"/>
      <c r="J26" s="79"/>
      <c r="K26" s="154">
        <v>0</v>
      </c>
      <c r="L26" s="155"/>
      <c r="M26" s="59"/>
      <c r="N26" s="160" t="s">
        <v>117</v>
      </c>
      <c r="O26" s="161"/>
      <c r="P26" s="96"/>
      <c r="Q26" s="156">
        <v>2</v>
      </c>
      <c r="R26" s="157"/>
      <c r="S26" s="59"/>
    </row>
    <row r="27" spans="1:19" ht="24.95" customHeight="1">
      <c r="A27" s="246"/>
      <c r="B27" s="249"/>
      <c r="C27" s="180" t="s">
        <v>145</v>
      </c>
      <c r="D27" s="181"/>
      <c r="E27" s="162" t="s">
        <v>205</v>
      </c>
      <c r="F27" s="163"/>
      <c r="G27" s="128" t="s">
        <v>207</v>
      </c>
      <c r="H27" s="154"/>
      <c r="I27" s="155"/>
      <c r="J27" s="79"/>
      <c r="K27" s="154">
        <v>42</v>
      </c>
      <c r="L27" s="155"/>
      <c r="M27" s="59" t="s">
        <v>146</v>
      </c>
      <c r="N27" s="160" t="s">
        <v>117</v>
      </c>
      <c r="O27" s="161"/>
      <c r="P27" s="96"/>
      <c r="Q27" s="156">
        <v>45</v>
      </c>
      <c r="R27" s="157"/>
      <c r="S27" s="59" t="s">
        <v>248</v>
      </c>
    </row>
    <row r="28" spans="1:19" ht="67.5" customHeight="1">
      <c r="A28" s="22">
        <v>11</v>
      </c>
      <c r="B28" s="12" t="s">
        <v>6</v>
      </c>
      <c r="C28" s="180" t="s">
        <v>23</v>
      </c>
      <c r="D28" s="181"/>
      <c r="E28" s="235">
        <v>2.99</v>
      </c>
      <c r="F28" s="236"/>
      <c r="G28" s="128"/>
      <c r="H28" s="170">
        <v>1.2</v>
      </c>
      <c r="I28" s="171"/>
      <c r="J28" s="79" t="s">
        <v>188</v>
      </c>
      <c r="K28" s="170">
        <v>2.6</v>
      </c>
      <c r="L28" s="171"/>
      <c r="M28" s="59"/>
      <c r="N28" s="271">
        <v>1.03</v>
      </c>
      <c r="O28" s="272"/>
      <c r="P28" s="96"/>
      <c r="Q28" s="271">
        <v>1.3</v>
      </c>
      <c r="R28" s="272"/>
      <c r="S28" s="59"/>
    </row>
    <row r="29" spans="1:19" ht="54" customHeight="1">
      <c r="A29" s="22">
        <v>12</v>
      </c>
      <c r="B29" s="15" t="s">
        <v>14</v>
      </c>
      <c r="C29" s="180" t="s">
        <v>15</v>
      </c>
      <c r="D29" s="181"/>
      <c r="E29" s="237">
        <v>2.2000000000000002</v>
      </c>
      <c r="F29" s="238"/>
      <c r="G29" s="128"/>
      <c r="H29" s="170">
        <v>2.1800000000000002</v>
      </c>
      <c r="I29" s="171"/>
      <c r="J29" s="79" t="s">
        <v>189</v>
      </c>
      <c r="K29" s="170">
        <v>2.5</v>
      </c>
      <c r="L29" s="171"/>
      <c r="M29" s="59"/>
      <c r="N29" s="160">
        <v>2.54</v>
      </c>
      <c r="O29" s="161"/>
      <c r="P29" s="96"/>
      <c r="Q29" s="160">
        <v>2.79</v>
      </c>
      <c r="R29" s="161"/>
      <c r="S29" s="59"/>
    </row>
    <row r="30" spans="1:19" ht="110.25" customHeight="1">
      <c r="A30" s="22">
        <v>13</v>
      </c>
      <c r="B30" s="15" t="s">
        <v>79</v>
      </c>
      <c r="C30" s="180" t="s">
        <v>82</v>
      </c>
      <c r="D30" s="181"/>
      <c r="E30" s="186">
        <v>51.744810000000001</v>
      </c>
      <c r="F30" s="187"/>
      <c r="G30" s="147"/>
      <c r="H30" s="170">
        <v>20.86</v>
      </c>
      <c r="I30" s="171"/>
      <c r="J30" s="79" t="s">
        <v>190</v>
      </c>
      <c r="K30" s="170">
        <v>43</v>
      </c>
      <c r="L30" s="171"/>
      <c r="M30" s="59"/>
      <c r="N30" s="160" t="s">
        <v>117</v>
      </c>
      <c r="O30" s="161"/>
      <c r="P30" s="96"/>
      <c r="Q30" s="160" t="s">
        <v>249</v>
      </c>
      <c r="R30" s="161"/>
      <c r="S30" s="59"/>
    </row>
    <row r="31" spans="1:19" ht="105.75" customHeight="1">
      <c r="A31" s="22">
        <v>14</v>
      </c>
      <c r="B31" s="15" t="s">
        <v>80</v>
      </c>
      <c r="C31" s="180" t="s">
        <v>81</v>
      </c>
      <c r="D31" s="181"/>
      <c r="E31" s="186">
        <v>30.084</v>
      </c>
      <c r="F31" s="187"/>
      <c r="G31" s="147"/>
      <c r="H31" s="170">
        <v>49.1</v>
      </c>
      <c r="I31" s="171"/>
      <c r="J31" s="79" t="s">
        <v>191</v>
      </c>
      <c r="K31" s="170">
        <v>31</v>
      </c>
      <c r="L31" s="171"/>
      <c r="M31" s="59"/>
      <c r="N31" s="160" t="s">
        <v>117</v>
      </c>
      <c r="O31" s="161"/>
      <c r="P31" s="96"/>
      <c r="Q31" s="160" t="s">
        <v>249</v>
      </c>
      <c r="R31" s="161"/>
      <c r="S31" s="59"/>
    </row>
    <row r="32" spans="1:19" ht="142.5" customHeight="1">
      <c r="A32" s="149">
        <v>15</v>
      </c>
      <c r="B32" s="12" t="s">
        <v>4</v>
      </c>
      <c r="C32" s="180" t="s">
        <v>42</v>
      </c>
      <c r="D32" s="181"/>
      <c r="E32" s="162">
        <v>111180</v>
      </c>
      <c r="F32" s="163"/>
      <c r="G32" s="152"/>
      <c r="H32" s="154">
        <v>147350</v>
      </c>
      <c r="I32" s="155"/>
      <c r="J32" s="124" t="s">
        <v>192</v>
      </c>
      <c r="K32" s="154">
        <f>43057+85318</f>
        <v>128375</v>
      </c>
      <c r="L32" s="155"/>
      <c r="M32" s="76"/>
      <c r="N32" s="156">
        <v>2792072</v>
      </c>
      <c r="O32" s="161"/>
      <c r="P32" s="150"/>
      <c r="Q32" s="156">
        <v>254996</v>
      </c>
      <c r="R32" s="161"/>
      <c r="S32" s="151"/>
    </row>
    <row r="33" spans="1:20" ht="156.75" customHeight="1">
      <c r="A33" s="149">
        <v>16</v>
      </c>
      <c r="B33" s="23" t="s">
        <v>37</v>
      </c>
      <c r="C33" s="180" t="s">
        <v>83</v>
      </c>
      <c r="D33" s="181"/>
      <c r="E33" s="162">
        <v>1872422</v>
      </c>
      <c r="F33" s="163"/>
      <c r="G33" s="152"/>
      <c r="H33" s="154">
        <v>1081425</v>
      </c>
      <c r="I33" s="155"/>
      <c r="J33" s="80" t="s">
        <v>158</v>
      </c>
      <c r="K33" s="154">
        <v>1116811</v>
      </c>
      <c r="L33" s="155"/>
      <c r="M33" s="76"/>
      <c r="N33" s="156">
        <v>14919807</v>
      </c>
      <c r="O33" s="161"/>
      <c r="P33" s="150"/>
      <c r="Q33" s="156">
        <v>2312829</v>
      </c>
      <c r="R33" s="161"/>
      <c r="S33" s="151" t="s">
        <v>250</v>
      </c>
    </row>
    <row r="34" spans="1:20" ht="144.75" customHeight="1">
      <c r="A34" s="149">
        <v>17</v>
      </c>
      <c r="B34" s="28" t="s">
        <v>95</v>
      </c>
      <c r="C34" s="180" t="s">
        <v>51</v>
      </c>
      <c r="D34" s="181"/>
      <c r="E34" s="162">
        <v>426</v>
      </c>
      <c r="F34" s="163"/>
      <c r="G34" s="81" t="s">
        <v>208</v>
      </c>
      <c r="H34" s="154">
        <v>1960</v>
      </c>
      <c r="I34" s="155"/>
      <c r="J34" s="81" t="s">
        <v>159</v>
      </c>
      <c r="K34" s="154">
        <v>18646</v>
      </c>
      <c r="L34" s="155"/>
      <c r="M34" s="76"/>
      <c r="N34" s="160">
        <v>72559</v>
      </c>
      <c r="O34" s="161"/>
      <c r="P34" s="150"/>
      <c r="Q34" s="156">
        <v>6216</v>
      </c>
      <c r="R34" s="161"/>
      <c r="S34" s="151"/>
    </row>
    <row r="35" spans="1:20" ht="76.5" customHeight="1">
      <c r="A35" s="149">
        <v>18</v>
      </c>
      <c r="B35" s="12" t="s">
        <v>49</v>
      </c>
      <c r="C35" s="180" t="s">
        <v>50</v>
      </c>
      <c r="D35" s="181"/>
      <c r="E35" s="162">
        <v>45</v>
      </c>
      <c r="F35" s="163"/>
      <c r="G35" s="152"/>
      <c r="H35" s="154">
        <v>126</v>
      </c>
      <c r="I35" s="155"/>
      <c r="J35" s="81" t="s">
        <v>160</v>
      </c>
      <c r="K35" s="154">
        <f>K34-K36</f>
        <v>11822</v>
      </c>
      <c r="L35" s="155"/>
      <c r="M35" s="76"/>
      <c r="N35" s="156">
        <v>861</v>
      </c>
      <c r="O35" s="161"/>
      <c r="P35" s="150"/>
      <c r="Q35" s="156">
        <v>5995</v>
      </c>
      <c r="R35" s="161"/>
      <c r="S35" s="151"/>
    </row>
    <row r="36" spans="1:20" ht="126.75" customHeight="1">
      <c r="A36" s="149">
        <v>19</v>
      </c>
      <c r="B36" s="12" t="s">
        <v>52</v>
      </c>
      <c r="C36" s="180" t="s">
        <v>53</v>
      </c>
      <c r="D36" s="181"/>
      <c r="E36" s="162">
        <v>418</v>
      </c>
      <c r="F36" s="163"/>
      <c r="G36" s="129"/>
      <c r="H36" s="154">
        <v>1834</v>
      </c>
      <c r="I36" s="155"/>
      <c r="J36" s="82" t="s">
        <v>161</v>
      </c>
      <c r="K36" s="154">
        <v>6824</v>
      </c>
      <c r="L36" s="155"/>
      <c r="M36" s="60"/>
      <c r="N36" s="160">
        <v>61124</v>
      </c>
      <c r="O36" s="161"/>
      <c r="P36" s="97"/>
      <c r="Q36" s="160">
        <v>103</v>
      </c>
      <c r="R36" s="161"/>
      <c r="S36" s="60"/>
    </row>
    <row r="37" spans="1:20" ht="310.5" customHeight="1">
      <c r="A37" s="149">
        <v>20</v>
      </c>
      <c r="B37" s="12" t="s">
        <v>96</v>
      </c>
      <c r="C37" s="180" t="s">
        <v>33</v>
      </c>
      <c r="D37" s="181"/>
      <c r="E37" s="168">
        <v>0.58199999999999996</v>
      </c>
      <c r="F37" s="169"/>
      <c r="G37" s="130"/>
      <c r="H37" s="164">
        <v>0.42399999999999999</v>
      </c>
      <c r="I37" s="165"/>
      <c r="J37" s="83" t="s">
        <v>193</v>
      </c>
      <c r="K37" s="164">
        <v>0.53</v>
      </c>
      <c r="L37" s="165"/>
      <c r="M37" s="61"/>
      <c r="N37" s="160" t="s">
        <v>117</v>
      </c>
      <c r="O37" s="161"/>
      <c r="P37" s="98"/>
      <c r="Q37" s="179">
        <v>0.3962</v>
      </c>
      <c r="R37" s="161"/>
      <c r="S37" s="143" t="s">
        <v>251</v>
      </c>
    </row>
    <row r="38" spans="1:20" ht="151.5" customHeight="1">
      <c r="A38" s="149">
        <v>21</v>
      </c>
      <c r="B38" s="12" t="s">
        <v>54</v>
      </c>
      <c r="C38" s="180" t="s">
        <v>58</v>
      </c>
      <c r="D38" s="181"/>
      <c r="E38" s="168">
        <v>0.27200000000000002</v>
      </c>
      <c r="F38" s="169"/>
      <c r="G38" s="130"/>
      <c r="H38" s="170">
        <v>0.56899999999999995</v>
      </c>
      <c r="I38" s="171"/>
      <c r="J38" s="83" t="s">
        <v>194</v>
      </c>
      <c r="K38" s="170">
        <v>0.65</v>
      </c>
      <c r="L38" s="171"/>
      <c r="M38" s="61"/>
      <c r="N38" s="160" t="s">
        <v>117</v>
      </c>
      <c r="O38" s="161"/>
      <c r="P38" s="98"/>
      <c r="Q38" s="207">
        <v>0.24840000000000001</v>
      </c>
      <c r="R38" s="208"/>
      <c r="S38" s="143" t="s">
        <v>252</v>
      </c>
    </row>
    <row r="39" spans="1:20" ht="165" customHeight="1">
      <c r="A39" s="149">
        <v>22</v>
      </c>
      <c r="B39" s="15" t="s">
        <v>55</v>
      </c>
      <c r="C39" s="250" t="s">
        <v>58</v>
      </c>
      <c r="D39" s="251"/>
      <c r="E39" s="168">
        <v>0.126</v>
      </c>
      <c r="F39" s="169"/>
      <c r="G39" s="131"/>
      <c r="H39" s="199">
        <v>0.66600000000000004</v>
      </c>
      <c r="I39" s="200"/>
      <c r="J39" s="83" t="s">
        <v>195</v>
      </c>
      <c r="K39" s="199" t="s">
        <v>117</v>
      </c>
      <c r="L39" s="200"/>
      <c r="M39" s="62"/>
      <c r="N39" s="160" t="s">
        <v>117</v>
      </c>
      <c r="O39" s="161"/>
      <c r="P39" s="99"/>
      <c r="Q39" s="207">
        <v>0.10979999999999999</v>
      </c>
      <c r="R39" s="208"/>
      <c r="S39" s="144" t="s">
        <v>253</v>
      </c>
    </row>
    <row r="40" spans="1:20" ht="50.25" customHeight="1">
      <c r="A40" s="149">
        <v>23</v>
      </c>
      <c r="B40" s="12" t="s">
        <v>2</v>
      </c>
      <c r="C40" s="180" t="s">
        <v>0</v>
      </c>
      <c r="D40" s="181"/>
      <c r="E40" s="168">
        <v>0.82899999999999996</v>
      </c>
      <c r="F40" s="169"/>
      <c r="G40" s="130"/>
      <c r="H40" s="164">
        <v>0.96</v>
      </c>
      <c r="I40" s="165"/>
      <c r="J40" s="83" t="s">
        <v>162</v>
      </c>
      <c r="K40" s="164">
        <v>0.99</v>
      </c>
      <c r="L40" s="165"/>
      <c r="M40" s="61"/>
      <c r="N40" s="207">
        <v>0.8518</v>
      </c>
      <c r="O40" s="208"/>
      <c r="P40" s="98"/>
      <c r="Q40" s="207">
        <v>0.99919999999999998</v>
      </c>
      <c r="R40" s="208"/>
      <c r="S40" s="61" t="s">
        <v>254</v>
      </c>
    </row>
    <row r="41" spans="1:20" ht="51.75" customHeight="1" thickBot="1">
      <c r="A41" s="149">
        <v>24</v>
      </c>
      <c r="B41" s="31" t="s">
        <v>5</v>
      </c>
      <c r="C41" s="180" t="s">
        <v>21</v>
      </c>
      <c r="D41" s="181"/>
      <c r="E41" s="162" t="s">
        <v>205</v>
      </c>
      <c r="F41" s="163"/>
      <c r="G41" s="145" t="s">
        <v>209</v>
      </c>
      <c r="H41" s="164"/>
      <c r="I41" s="165"/>
      <c r="J41" s="85" t="s">
        <v>163</v>
      </c>
      <c r="K41" s="164">
        <v>0.95</v>
      </c>
      <c r="L41" s="165"/>
      <c r="M41" s="61"/>
      <c r="N41" s="160" t="s">
        <v>117</v>
      </c>
      <c r="O41" s="161"/>
      <c r="P41" s="98"/>
      <c r="Q41" s="207">
        <v>0.99809999999999999</v>
      </c>
      <c r="R41" s="208"/>
      <c r="S41" s="61" t="s">
        <v>255</v>
      </c>
    </row>
    <row r="42" spans="1:20" ht="15.75">
      <c r="A42" s="18"/>
      <c r="B42" s="16" t="s">
        <v>13</v>
      </c>
      <c r="C42" s="252"/>
      <c r="D42" s="253"/>
      <c r="E42" s="166"/>
      <c r="F42" s="167"/>
      <c r="G42" s="132"/>
      <c r="H42" s="172"/>
      <c r="I42" s="173"/>
      <c r="J42" s="84"/>
      <c r="K42" s="172"/>
      <c r="L42" s="173"/>
      <c r="M42" s="63"/>
      <c r="N42" s="174"/>
      <c r="O42" s="175"/>
      <c r="P42" s="100"/>
      <c r="Q42" s="174"/>
      <c r="R42" s="175"/>
      <c r="S42" s="63"/>
    </row>
    <row r="43" spans="1:20" ht="138.75" customHeight="1">
      <c r="A43" s="22">
        <v>25</v>
      </c>
      <c r="B43" s="23" t="s">
        <v>107</v>
      </c>
      <c r="C43" s="180" t="s">
        <v>76</v>
      </c>
      <c r="D43" s="181"/>
      <c r="E43" s="168">
        <v>0.33800000000000002</v>
      </c>
      <c r="F43" s="169"/>
      <c r="G43" s="133"/>
      <c r="H43" s="178">
        <v>0.438</v>
      </c>
      <c r="I43" s="165"/>
      <c r="J43" s="85" t="s">
        <v>164</v>
      </c>
      <c r="K43" s="178" t="s">
        <v>117</v>
      </c>
      <c r="L43" s="165"/>
      <c r="M43" s="64"/>
      <c r="N43" s="179">
        <v>0.375</v>
      </c>
      <c r="O43" s="161"/>
      <c r="P43" s="101"/>
      <c r="Q43" s="179">
        <v>0.77300000000000002</v>
      </c>
      <c r="R43" s="161"/>
      <c r="S43" s="64" t="s">
        <v>256</v>
      </c>
    </row>
    <row r="44" spans="1:20" ht="110.25" customHeight="1">
      <c r="A44" s="22">
        <v>26</v>
      </c>
      <c r="B44" s="23" t="s">
        <v>108</v>
      </c>
      <c r="C44" s="180" t="s">
        <v>97</v>
      </c>
      <c r="D44" s="181"/>
      <c r="E44" s="168">
        <v>0.23</v>
      </c>
      <c r="F44" s="169"/>
      <c r="G44" s="134"/>
      <c r="H44" s="164"/>
      <c r="I44" s="165"/>
      <c r="J44" s="85" t="s">
        <v>163</v>
      </c>
      <c r="K44" s="164">
        <v>0.05</v>
      </c>
      <c r="L44" s="165"/>
      <c r="M44" s="64"/>
      <c r="N44" s="160" t="s">
        <v>117</v>
      </c>
      <c r="O44" s="161"/>
      <c r="P44" s="101"/>
      <c r="Q44" s="179">
        <v>0.77300000000000002</v>
      </c>
      <c r="R44" s="161"/>
      <c r="S44" s="64" t="s">
        <v>256</v>
      </c>
    </row>
    <row r="45" spans="1:20" ht="175.5" customHeight="1">
      <c r="A45" s="22">
        <v>27</v>
      </c>
      <c r="B45" s="23" t="s">
        <v>109</v>
      </c>
      <c r="C45" s="180" t="s">
        <v>98</v>
      </c>
      <c r="D45" s="181"/>
      <c r="E45" s="168">
        <v>0.155</v>
      </c>
      <c r="F45" s="169"/>
      <c r="G45" s="134"/>
      <c r="H45" s="176"/>
      <c r="I45" s="177"/>
      <c r="J45" s="85" t="s">
        <v>163</v>
      </c>
      <c r="K45" s="176">
        <v>0.16</v>
      </c>
      <c r="L45" s="177"/>
      <c r="M45" s="64"/>
      <c r="N45" s="160" t="s">
        <v>117</v>
      </c>
      <c r="O45" s="161"/>
      <c r="P45" s="101"/>
      <c r="Q45" s="160" t="s">
        <v>249</v>
      </c>
      <c r="R45" s="161"/>
      <c r="S45" s="64"/>
    </row>
    <row r="46" spans="1:20" ht="131.25" customHeight="1">
      <c r="A46" s="22">
        <v>28</v>
      </c>
      <c r="B46" s="13" t="s">
        <v>99</v>
      </c>
      <c r="C46" s="180" t="s">
        <v>100</v>
      </c>
      <c r="D46" s="181"/>
      <c r="E46" s="168">
        <v>0.14099999999999999</v>
      </c>
      <c r="F46" s="169"/>
      <c r="G46" s="130"/>
      <c r="H46" s="201"/>
      <c r="I46" s="202"/>
      <c r="J46" s="86" t="s">
        <v>163</v>
      </c>
      <c r="K46" s="201">
        <v>0.17</v>
      </c>
      <c r="L46" s="202"/>
      <c r="M46" s="61"/>
      <c r="N46" s="160" t="s">
        <v>117</v>
      </c>
      <c r="O46" s="161"/>
      <c r="P46" s="98"/>
      <c r="Q46" s="160" t="s">
        <v>249</v>
      </c>
      <c r="R46" s="161"/>
      <c r="S46" s="61"/>
    </row>
    <row r="47" spans="1:20" ht="118.9" customHeight="1">
      <c r="A47" s="149">
        <v>29</v>
      </c>
      <c r="B47" s="23" t="s">
        <v>110</v>
      </c>
      <c r="C47" s="180" t="s">
        <v>101</v>
      </c>
      <c r="D47" s="181"/>
      <c r="E47" s="168">
        <v>0.52900000000000003</v>
      </c>
      <c r="F47" s="169"/>
      <c r="G47" s="130"/>
      <c r="H47" s="176">
        <v>0.79900000000000004</v>
      </c>
      <c r="I47" s="177"/>
      <c r="J47" s="86" t="s">
        <v>165</v>
      </c>
      <c r="K47" s="176" t="s">
        <v>117</v>
      </c>
      <c r="L47" s="177"/>
      <c r="M47" s="61"/>
      <c r="N47" s="179">
        <v>0.48230000000000001</v>
      </c>
      <c r="O47" s="161"/>
      <c r="P47" s="98"/>
      <c r="Q47" s="179">
        <v>0.97</v>
      </c>
      <c r="R47" s="161"/>
      <c r="S47" s="61"/>
    </row>
    <row r="48" spans="1:20" ht="175.5" customHeight="1">
      <c r="A48" s="149">
        <v>30</v>
      </c>
      <c r="B48" s="23" t="s">
        <v>102</v>
      </c>
      <c r="C48" s="180" t="s">
        <v>56</v>
      </c>
      <c r="D48" s="181"/>
      <c r="E48" s="168">
        <v>4.0000000000000001E-3</v>
      </c>
      <c r="F48" s="169"/>
      <c r="G48" s="130"/>
      <c r="H48" s="176">
        <v>1.6E-2</v>
      </c>
      <c r="I48" s="177"/>
      <c r="J48" s="86" t="s">
        <v>196</v>
      </c>
      <c r="K48" s="176">
        <v>0.13600000000000001</v>
      </c>
      <c r="L48" s="177"/>
      <c r="M48" s="61"/>
      <c r="N48" s="179">
        <v>2.18E-2</v>
      </c>
      <c r="O48" s="161"/>
      <c r="P48" s="98"/>
      <c r="Q48" s="179">
        <v>1.8800000000000001E-2</v>
      </c>
      <c r="R48" s="161"/>
      <c r="S48" s="61" t="s">
        <v>257</v>
      </c>
      <c r="T48" s="123"/>
    </row>
    <row r="49" spans="1:34" ht="186" customHeight="1">
      <c r="A49" s="149">
        <v>31</v>
      </c>
      <c r="B49" s="23" t="s">
        <v>26</v>
      </c>
      <c r="C49" s="180" t="s">
        <v>34</v>
      </c>
      <c r="D49" s="181"/>
      <c r="E49" s="168">
        <v>3.0000000000000001E-3</v>
      </c>
      <c r="F49" s="169"/>
      <c r="G49" s="130"/>
      <c r="H49" s="176">
        <v>0.01</v>
      </c>
      <c r="I49" s="177"/>
      <c r="J49" s="86" t="s">
        <v>197</v>
      </c>
      <c r="K49" s="176">
        <v>6.8000000000000005E-2</v>
      </c>
      <c r="L49" s="177"/>
      <c r="M49" s="61"/>
      <c r="N49" s="160" t="s">
        <v>117</v>
      </c>
      <c r="O49" s="161"/>
      <c r="P49" s="98"/>
      <c r="Q49" s="179">
        <v>1.8700000000000001E-2</v>
      </c>
      <c r="R49" s="161"/>
      <c r="S49" s="61" t="s">
        <v>258</v>
      </c>
    </row>
    <row r="50" spans="1:34" ht="124.5" customHeight="1">
      <c r="A50" s="149">
        <v>32</v>
      </c>
      <c r="B50" s="23" t="s">
        <v>7</v>
      </c>
      <c r="C50" s="180" t="s">
        <v>1</v>
      </c>
      <c r="D50" s="181"/>
      <c r="E50" s="168">
        <v>0.106</v>
      </c>
      <c r="F50" s="169"/>
      <c r="G50" s="135"/>
      <c r="H50" s="164">
        <v>0.05</v>
      </c>
      <c r="I50" s="165"/>
      <c r="J50" s="87" t="s">
        <v>198</v>
      </c>
      <c r="K50" s="164">
        <f>K35/(K35+K36)</f>
        <v>0.63402338303121308</v>
      </c>
      <c r="L50" s="165"/>
      <c r="M50" s="65"/>
      <c r="N50" s="179">
        <v>1.1900000000000001E-2</v>
      </c>
      <c r="O50" s="161"/>
      <c r="P50" s="102"/>
      <c r="Q50" s="179">
        <v>0.98309999999999997</v>
      </c>
      <c r="R50" s="161"/>
      <c r="S50" s="65" t="s">
        <v>259</v>
      </c>
    </row>
    <row r="51" spans="1:34" ht="141.75" customHeight="1" thickBot="1">
      <c r="A51" s="149">
        <v>33</v>
      </c>
      <c r="B51" s="20" t="s">
        <v>103</v>
      </c>
      <c r="C51" s="254" t="s">
        <v>22</v>
      </c>
      <c r="D51" s="255"/>
      <c r="E51" s="205">
        <v>4.7E-2</v>
      </c>
      <c r="F51" s="206"/>
      <c r="G51" s="136"/>
      <c r="H51" s="201">
        <v>4.9000000000000002E-2</v>
      </c>
      <c r="I51" s="202"/>
      <c r="J51" s="88" t="s">
        <v>199</v>
      </c>
      <c r="K51" s="201">
        <v>0.13</v>
      </c>
      <c r="L51" s="202"/>
      <c r="M51" s="66"/>
      <c r="N51" s="179">
        <v>0.1134</v>
      </c>
      <c r="O51" s="161"/>
      <c r="P51" s="103"/>
      <c r="Q51" s="179">
        <v>7.2800000000000004E-2</v>
      </c>
      <c r="R51" s="161"/>
      <c r="S51" s="66" t="s">
        <v>260</v>
      </c>
    </row>
    <row r="52" spans="1:34" s="34" customFormat="1">
      <c r="A52" s="22"/>
      <c r="B52" s="14" t="s">
        <v>3</v>
      </c>
      <c r="C52" s="252"/>
      <c r="D52" s="253"/>
      <c r="E52" s="182"/>
      <c r="F52" s="183"/>
      <c r="G52" s="137"/>
      <c r="H52" s="184"/>
      <c r="I52" s="185"/>
      <c r="J52" s="67"/>
      <c r="K52" s="184"/>
      <c r="L52" s="185"/>
      <c r="M52" s="67"/>
      <c r="N52" s="174"/>
      <c r="O52" s="175"/>
      <c r="P52" s="104"/>
      <c r="Q52" s="174"/>
      <c r="R52" s="175"/>
      <c r="S52" s="67"/>
      <c r="T52" s="32"/>
      <c r="U52" s="32"/>
      <c r="V52" s="32"/>
      <c r="W52" s="32"/>
      <c r="X52" s="32"/>
      <c r="Y52" s="32"/>
      <c r="Z52" s="32"/>
      <c r="AA52" s="32"/>
      <c r="AB52" s="32"/>
      <c r="AC52" s="32"/>
      <c r="AD52" s="32"/>
      <c r="AE52" s="32"/>
      <c r="AF52" s="32"/>
      <c r="AG52" s="32"/>
      <c r="AH52" s="33"/>
    </row>
    <row r="53" spans="1:34" ht="161.1" customHeight="1">
      <c r="A53" s="22">
        <v>34</v>
      </c>
      <c r="B53" s="23" t="s">
        <v>84</v>
      </c>
      <c r="C53" s="180" t="s">
        <v>87</v>
      </c>
      <c r="D53" s="181"/>
      <c r="E53" s="186">
        <v>5.62</v>
      </c>
      <c r="F53" s="187"/>
      <c r="G53" s="153"/>
      <c r="H53" s="188" t="s">
        <v>166</v>
      </c>
      <c r="I53" s="189"/>
      <c r="J53" s="89" t="s">
        <v>167</v>
      </c>
      <c r="K53" s="188" t="s">
        <v>130</v>
      </c>
      <c r="L53" s="189"/>
      <c r="M53" s="59"/>
      <c r="N53" s="160" t="s">
        <v>117</v>
      </c>
      <c r="O53" s="161"/>
      <c r="P53" s="96"/>
      <c r="Q53" s="160" t="s">
        <v>261</v>
      </c>
      <c r="R53" s="161"/>
      <c r="S53" s="59" t="s">
        <v>262</v>
      </c>
    </row>
    <row r="54" spans="1:34" ht="161.1" customHeight="1">
      <c r="A54" s="22">
        <v>35</v>
      </c>
      <c r="B54" s="23" t="s">
        <v>85</v>
      </c>
      <c r="C54" s="180" t="s">
        <v>87</v>
      </c>
      <c r="D54" s="181"/>
      <c r="E54" s="186">
        <v>5.82</v>
      </c>
      <c r="F54" s="187"/>
      <c r="G54" s="128"/>
      <c r="H54" s="188" t="s">
        <v>168</v>
      </c>
      <c r="I54" s="189"/>
      <c r="J54" s="89" t="s">
        <v>169</v>
      </c>
      <c r="K54" s="188" t="s">
        <v>128</v>
      </c>
      <c r="L54" s="189"/>
      <c r="M54" s="59"/>
      <c r="N54" s="160" t="s">
        <v>117</v>
      </c>
      <c r="O54" s="161"/>
      <c r="P54" s="96"/>
      <c r="Q54" s="160" t="s">
        <v>249</v>
      </c>
      <c r="R54" s="161"/>
      <c r="S54" s="59"/>
    </row>
    <row r="55" spans="1:34" ht="161.1" customHeight="1">
      <c r="A55" s="149">
        <v>36</v>
      </c>
      <c r="B55" s="23" t="s">
        <v>86</v>
      </c>
      <c r="C55" s="180" t="s">
        <v>87</v>
      </c>
      <c r="D55" s="181"/>
      <c r="E55" s="186">
        <v>4.01</v>
      </c>
      <c r="F55" s="187"/>
      <c r="G55" s="128"/>
      <c r="H55" s="188" t="s">
        <v>170</v>
      </c>
      <c r="I55" s="189"/>
      <c r="J55" s="89" t="s">
        <v>171</v>
      </c>
      <c r="K55" s="188" t="s">
        <v>129</v>
      </c>
      <c r="L55" s="189"/>
      <c r="M55" s="59"/>
      <c r="N55" s="160" t="s">
        <v>117</v>
      </c>
      <c r="O55" s="161"/>
      <c r="P55" s="96"/>
      <c r="Q55" s="160" t="s">
        <v>249</v>
      </c>
      <c r="R55" s="161"/>
      <c r="S55" s="59"/>
    </row>
    <row r="56" spans="1:34" ht="92.25" customHeight="1">
      <c r="A56" s="149">
        <v>37</v>
      </c>
      <c r="B56" s="23" t="s">
        <v>11</v>
      </c>
      <c r="C56" s="180" t="s">
        <v>24</v>
      </c>
      <c r="D56" s="181"/>
      <c r="E56" s="186">
        <v>6.6956652200000004</v>
      </c>
      <c r="F56" s="187"/>
      <c r="G56" s="128"/>
      <c r="H56" s="190" t="s">
        <v>172</v>
      </c>
      <c r="I56" s="171"/>
      <c r="J56" s="89" t="s">
        <v>173</v>
      </c>
      <c r="K56" s="190" t="s">
        <v>131</v>
      </c>
      <c r="L56" s="171"/>
      <c r="M56" s="59"/>
      <c r="N56" s="160" t="s">
        <v>117</v>
      </c>
      <c r="O56" s="161"/>
      <c r="P56" s="96"/>
      <c r="Q56" s="160" t="s">
        <v>263</v>
      </c>
      <c r="R56" s="161"/>
      <c r="S56" s="59" t="s">
        <v>264</v>
      </c>
    </row>
    <row r="57" spans="1:34" ht="107.25" customHeight="1" thickBot="1">
      <c r="A57" s="149">
        <v>38</v>
      </c>
      <c r="B57" s="35" t="s">
        <v>10</v>
      </c>
      <c r="C57" s="250" t="s">
        <v>41</v>
      </c>
      <c r="D57" s="251"/>
      <c r="E57" s="203" t="s">
        <v>210</v>
      </c>
      <c r="F57" s="204"/>
      <c r="G57" s="138"/>
      <c r="H57" s="199" t="s">
        <v>174</v>
      </c>
      <c r="I57" s="200"/>
      <c r="J57" s="125" t="s">
        <v>175</v>
      </c>
      <c r="K57" s="199" t="s">
        <v>132</v>
      </c>
      <c r="L57" s="200"/>
      <c r="M57" s="68"/>
      <c r="N57" s="160" t="s">
        <v>117</v>
      </c>
      <c r="O57" s="161"/>
      <c r="P57" s="105"/>
      <c r="Q57" s="273" t="s">
        <v>265</v>
      </c>
      <c r="R57" s="274"/>
      <c r="S57" s="68"/>
    </row>
    <row r="58" spans="1:34" ht="15.75">
      <c r="A58" s="9"/>
      <c r="B58" s="17" t="s">
        <v>12</v>
      </c>
      <c r="C58" s="252"/>
      <c r="D58" s="253"/>
      <c r="E58" s="182"/>
      <c r="F58" s="183"/>
      <c r="G58" s="137"/>
      <c r="H58" s="184"/>
      <c r="I58" s="185"/>
      <c r="J58" s="67"/>
      <c r="K58" s="184"/>
      <c r="L58" s="185"/>
      <c r="M58" s="67"/>
      <c r="N58" s="174"/>
      <c r="O58" s="175"/>
      <c r="P58" s="104"/>
      <c r="Q58" s="174"/>
      <c r="R58" s="175"/>
      <c r="S58" s="67"/>
    </row>
    <row r="59" spans="1:34" ht="111.75" customHeight="1">
      <c r="A59" s="22">
        <v>39</v>
      </c>
      <c r="B59" s="12" t="s">
        <v>17</v>
      </c>
      <c r="C59" s="180" t="s">
        <v>25</v>
      </c>
      <c r="D59" s="181"/>
      <c r="E59" s="162" t="s">
        <v>205</v>
      </c>
      <c r="F59" s="163"/>
      <c r="G59" s="148" t="s">
        <v>206</v>
      </c>
      <c r="H59" s="164">
        <v>0.998</v>
      </c>
      <c r="I59" s="165"/>
      <c r="J59" s="90" t="s">
        <v>176</v>
      </c>
      <c r="K59" s="164">
        <v>0.96</v>
      </c>
      <c r="L59" s="165"/>
      <c r="M59" s="61"/>
      <c r="N59" s="160" t="s">
        <v>117</v>
      </c>
      <c r="O59" s="161"/>
      <c r="P59" s="98"/>
      <c r="Q59" s="160" t="s">
        <v>266</v>
      </c>
      <c r="R59" s="161"/>
      <c r="S59" s="61"/>
    </row>
    <row r="60" spans="1:34" ht="107.25" customHeight="1" thickBot="1">
      <c r="A60" s="8">
        <v>40</v>
      </c>
      <c r="B60" s="15" t="s">
        <v>9</v>
      </c>
      <c r="C60" s="250" t="s">
        <v>20</v>
      </c>
      <c r="D60" s="251"/>
      <c r="E60" s="162" t="s">
        <v>211</v>
      </c>
      <c r="F60" s="163"/>
      <c r="G60" s="148" t="s">
        <v>206</v>
      </c>
      <c r="H60" s="264"/>
      <c r="I60" s="265"/>
      <c r="J60" s="85" t="s">
        <v>163</v>
      </c>
      <c r="K60" s="264">
        <v>0.86</v>
      </c>
      <c r="L60" s="265"/>
      <c r="M60" s="69"/>
      <c r="N60" s="160" t="s">
        <v>117</v>
      </c>
      <c r="O60" s="161"/>
      <c r="P60" s="106"/>
      <c r="Q60" s="278" t="s">
        <v>249</v>
      </c>
      <c r="R60" s="279"/>
      <c r="S60" s="69"/>
    </row>
    <row r="61" spans="1:34" ht="15.75">
      <c r="A61" s="9"/>
      <c r="B61" s="10" t="s">
        <v>18</v>
      </c>
      <c r="C61" s="252"/>
      <c r="D61" s="253"/>
      <c r="E61" s="182"/>
      <c r="F61" s="183"/>
      <c r="G61" s="137"/>
      <c r="H61" s="184"/>
      <c r="I61" s="185"/>
      <c r="J61" s="67"/>
      <c r="K61" s="184"/>
      <c r="L61" s="185"/>
      <c r="M61" s="67"/>
      <c r="N61" s="174"/>
      <c r="O61" s="175"/>
      <c r="P61" s="104"/>
      <c r="Q61" s="174"/>
      <c r="R61" s="175"/>
      <c r="S61" s="67"/>
    </row>
    <row r="62" spans="1:34" ht="51" customHeight="1">
      <c r="A62" s="22">
        <v>41</v>
      </c>
      <c r="B62" s="36" t="s">
        <v>38</v>
      </c>
      <c r="C62" s="260"/>
      <c r="D62" s="261"/>
      <c r="E62" s="162">
        <v>136</v>
      </c>
      <c r="F62" s="163"/>
      <c r="G62" s="128"/>
      <c r="H62" s="191">
        <v>117</v>
      </c>
      <c r="I62" s="192"/>
      <c r="J62" s="59"/>
      <c r="K62" s="191">
        <v>244</v>
      </c>
      <c r="L62" s="192"/>
      <c r="M62" s="59"/>
      <c r="N62" s="160" t="s">
        <v>117</v>
      </c>
      <c r="O62" s="161"/>
      <c r="P62" s="96"/>
      <c r="Q62" s="160">
        <v>549</v>
      </c>
      <c r="R62" s="161"/>
      <c r="S62" s="59"/>
    </row>
    <row r="63" spans="1:34" ht="141" customHeight="1">
      <c r="A63" s="22">
        <v>42</v>
      </c>
      <c r="B63" s="12" t="s">
        <v>104</v>
      </c>
      <c r="C63" s="180" t="s">
        <v>57</v>
      </c>
      <c r="D63" s="181"/>
      <c r="E63" s="162">
        <v>851</v>
      </c>
      <c r="F63" s="163"/>
      <c r="G63" s="139"/>
      <c r="H63" s="191">
        <v>1140</v>
      </c>
      <c r="I63" s="192"/>
      <c r="J63" s="91" t="s">
        <v>200</v>
      </c>
      <c r="K63" s="191">
        <f>K32/K62</f>
        <v>526.12704918032784</v>
      </c>
      <c r="L63" s="192"/>
      <c r="M63" s="70"/>
      <c r="N63" s="160" t="s">
        <v>117</v>
      </c>
      <c r="O63" s="161"/>
      <c r="P63" s="107"/>
      <c r="Q63" s="160">
        <v>864</v>
      </c>
      <c r="R63" s="161"/>
      <c r="S63" s="70" t="s">
        <v>267</v>
      </c>
    </row>
    <row r="64" spans="1:34" ht="117" customHeight="1">
      <c r="A64" s="22">
        <v>43</v>
      </c>
      <c r="B64" s="12" t="s">
        <v>105</v>
      </c>
      <c r="C64" s="180" t="s">
        <v>106</v>
      </c>
      <c r="D64" s="181"/>
      <c r="E64" s="162">
        <v>105</v>
      </c>
      <c r="F64" s="163"/>
      <c r="G64" s="140"/>
      <c r="H64" s="191">
        <v>272</v>
      </c>
      <c r="I64" s="192"/>
      <c r="J64" s="92" t="s">
        <v>201</v>
      </c>
      <c r="K64" s="191">
        <f>4512/K62</f>
        <v>18.491803278688526</v>
      </c>
      <c r="L64" s="192"/>
      <c r="M64" s="71"/>
      <c r="N64" s="160" t="s">
        <v>117</v>
      </c>
      <c r="O64" s="161"/>
      <c r="P64" s="108"/>
      <c r="Q64" s="160">
        <v>105.27</v>
      </c>
      <c r="R64" s="161"/>
      <c r="S64" s="71"/>
    </row>
    <row r="65" spans="1:34" ht="112.5" customHeight="1" thickBot="1">
      <c r="A65" s="8">
        <v>44</v>
      </c>
      <c r="B65" s="15" t="s">
        <v>39</v>
      </c>
      <c r="C65" s="250"/>
      <c r="D65" s="251"/>
      <c r="E65" s="269">
        <v>234517</v>
      </c>
      <c r="F65" s="270"/>
      <c r="G65" s="146"/>
      <c r="H65" s="266">
        <v>203129</v>
      </c>
      <c r="I65" s="267"/>
      <c r="J65" s="93" t="s">
        <v>202</v>
      </c>
      <c r="K65" s="266">
        <v>314309</v>
      </c>
      <c r="L65" s="267"/>
      <c r="M65" s="72"/>
      <c r="N65" s="268">
        <v>4252035</v>
      </c>
      <c r="O65" s="242"/>
      <c r="P65" s="109"/>
      <c r="Q65" s="268">
        <v>603302</v>
      </c>
      <c r="R65" s="242"/>
      <c r="S65" s="72" t="s">
        <v>268</v>
      </c>
    </row>
    <row r="66" spans="1:34" ht="15.75">
      <c r="A66" s="9"/>
      <c r="B66" s="10" t="s">
        <v>27</v>
      </c>
      <c r="C66" s="252"/>
      <c r="D66" s="253"/>
      <c r="E66" s="182"/>
      <c r="F66" s="183"/>
      <c r="G66" s="137"/>
      <c r="H66" s="184"/>
      <c r="I66" s="185"/>
      <c r="J66" s="67"/>
      <c r="K66" s="184"/>
      <c r="L66" s="185"/>
      <c r="M66" s="67"/>
      <c r="N66" s="174"/>
      <c r="O66" s="175"/>
      <c r="P66" s="104"/>
      <c r="Q66" s="174"/>
      <c r="R66" s="175"/>
      <c r="S66" s="67"/>
    </row>
    <row r="67" spans="1:34" ht="67.5" customHeight="1">
      <c r="A67" s="22">
        <v>45</v>
      </c>
      <c r="B67" s="12" t="s">
        <v>29</v>
      </c>
      <c r="C67" s="258" t="s">
        <v>43</v>
      </c>
      <c r="D67" s="259"/>
      <c r="E67" s="162" t="s">
        <v>118</v>
      </c>
      <c r="F67" s="163"/>
      <c r="G67" s="141"/>
      <c r="H67" s="197" t="s">
        <v>177</v>
      </c>
      <c r="I67" s="189"/>
      <c r="J67" s="73" t="s">
        <v>178</v>
      </c>
      <c r="K67" s="197" t="s">
        <v>113</v>
      </c>
      <c r="L67" s="189"/>
      <c r="M67" s="73"/>
      <c r="N67" s="198" t="s">
        <v>216</v>
      </c>
      <c r="O67" s="161"/>
      <c r="P67" s="110"/>
      <c r="Q67" s="160" t="s">
        <v>269</v>
      </c>
      <c r="R67" s="161"/>
      <c r="S67" s="73"/>
    </row>
    <row r="68" spans="1:34" ht="44.25" customHeight="1">
      <c r="A68" s="22">
        <v>46</v>
      </c>
      <c r="B68" s="12" t="s">
        <v>44</v>
      </c>
      <c r="C68" s="258" t="s">
        <v>45</v>
      </c>
      <c r="D68" s="259"/>
      <c r="E68" s="162" t="s">
        <v>212</v>
      </c>
      <c r="F68" s="163"/>
      <c r="G68" s="141"/>
      <c r="H68" s="197" t="s">
        <v>179</v>
      </c>
      <c r="I68" s="189"/>
      <c r="J68" s="73" t="s">
        <v>178</v>
      </c>
      <c r="K68" s="197">
        <v>0</v>
      </c>
      <c r="L68" s="189">
        <v>0</v>
      </c>
      <c r="M68" s="73"/>
      <c r="N68" s="160" t="s">
        <v>124</v>
      </c>
      <c r="O68" s="161"/>
      <c r="P68" s="110"/>
      <c r="Q68" s="160" t="s">
        <v>123</v>
      </c>
      <c r="R68" s="161"/>
      <c r="S68" s="73"/>
    </row>
    <row r="69" spans="1:34" ht="51.75" customHeight="1">
      <c r="A69" s="22">
        <v>47</v>
      </c>
      <c r="B69" s="12" t="s">
        <v>28</v>
      </c>
      <c r="C69" s="258" t="s">
        <v>45</v>
      </c>
      <c r="D69" s="259"/>
      <c r="E69" s="162" t="s">
        <v>213</v>
      </c>
      <c r="F69" s="163" t="s">
        <v>119</v>
      </c>
      <c r="G69" s="141"/>
      <c r="H69" s="197" t="s">
        <v>180</v>
      </c>
      <c r="I69" s="189"/>
      <c r="J69" s="73" t="s">
        <v>178</v>
      </c>
      <c r="K69" s="197" t="s">
        <v>114</v>
      </c>
      <c r="L69" s="189" t="s">
        <v>73</v>
      </c>
      <c r="M69" s="73"/>
      <c r="N69" s="198" t="s">
        <v>217</v>
      </c>
      <c r="O69" s="161"/>
      <c r="P69" s="110"/>
      <c r="Q69" s="160" t="s">
        <v>270</v>
      </c>
      <c r="R69" s="161"/>
      <c r="S69" s="73"/>
    </row>
    <row r="70" spans="1:34" ht="98.25" customHeight="1">
      <c r="A70" s="22">
        <v>48</v>
      </c>
      <c r="B70" s="12" t="s">
        <v>46</v>
      </c>
      <c r="C70" s="258" t="s">
        <v>45</v>
      </c>
      <c r="D70" s="259"/>
      <c r="E70" s="162" t="s">
        <v>214</v>
      </c>
      <c r="F70" s="163" t="s">
        <v>120</v>
      </c>
      <c r="G70" s="141"/>
      <c r="H70" s="197" t="s">
        <v>181</v>
      </c>
      <c r="I70" s="189"/>
      <c r="J70" s="73" t="s">
        <v>178</v>
      </c>
      <c r="K70" s="197" t="s">
        <v>115</v>
      </c>
      <c r="L70" s="189" t="s">
        <v>74</v>
      </c>
      <c r="M70" s="73"/>
      <c r="N70" s="198" t="s">
        <v>218</v>
      </c>
      <c r="O70" s="161"/>
      <c r="P70" s="110"/>
      <c r="Q70" s="160" t="s">
        <v>270</v>
      </c>
      <c r="R70" s="161"/>
      <c r="S70" s="73"/>
    </row>
    <row r="71" spans="1:34" ht="72.75" customHeight="1">
      <c r="A71" s="22">
        <v>49</v>
      </c>
      <c r="B71" s="23" t="s">
        <v>30</v>
      </c>
      <c r="C71" s="258" t="s">
        <v>45</v>
      </c>
      <c r="D71" s="259"/>
      <c r="E71" s="162" t="s">
        <v>121</v>
      </c>
      <c r="F71" s="163" t="s">
        <v>122</v>
      </c>
      <c r="G71" s="141"/>
      <c r="H71" s="197" t="s">
        <v>182</v>
      </c>
      <c r="I71" s="189"/>
      <c r="J71" s="73" t="s">
        <v>178</v>
      </c>
      <c r="K71" s="197" t="s">
        <v>116</v>
      </c>
      <c r="L71" s="189" t="s">
        <v>75</v>
      </c>
      <c r="M71" s="73"/>
      <c r="N71" s="262" t="s">
        <v>125</v>
      </c>
      <c r="O71" s="263"/>
      <c r="P71" s="110"/>
      <c r="Q71" s="275" t="s">
        <v>271</v>
      </c>
      <c r="R71" s="263"/>
      <c r="S71" s="73" t="s">
        <v>272</v>
      </c>
    </row>
    <row r="72" spans="1:34" ht="65.25" customHeight="1" thickBot="1">
      <c r="A72" s="3">
        <v>50</v>
      </c>
      <c r="B72" s="20" t="s">
        <v>77</v>
      </c>
      <c r="C72" s="256" t="s">
        <v>78</v>
      </c>
      <c r="D72" s="257"/>
      <c r="E72" s="162" t="s">
        <v>205</v>
      </c>
      <c r="F72" s="163"/>
      <c r="G72" s="142" t="s">
        <v>215</v>
      </c>
      <c r="H72" s="195" t="s">
        <v>183</v>
      </c>
      <c r="I72" s="196"/>
      <c r="J72" s="74"/>
      <c r="K72" s="195" t="s">
        <v>133</v>
      </c>
      <c r="L72" s="196" t="s">
        <v>75</v>
      </c>
      <c r="M72" s="74"/>
      <c r="N72" s="193" t="s">
        <v>219</v>
      </c>
      <c r="O72" s="194" t="s">
        <v>75</v>
      </c>
      <c r="P72" s="111"/>
      <c r="Q72" s="276" t="s">
        <v>273</v>
      </c>
      <c r="R72" s="277"/>
      <c r="S72" s="74"/>
    </row>
    <row r="73" spans="1:34" s="26" customFormat="1" ht="15.75" customHeight="1">
      <c r="A73" s="7"/>
      <c r="B73" s="37"/>
      <c r="C73" s="38"/>
      <c r="D73" s="38"/>
      <c r="E73" s="39"/>
      <c r="F73" s="39"/>
      <c r="G73" s="40"/>
      <c r="H73" s="118"/>
      <c r="I73" s="118"/>
      <c r="J73" s="40"/>
      <c r="K73" s="118"/>
      <c r="L73" s="118"/>
      <c r="M73" s="40"/>
      <c r="N73" s="40"/>
      <c r="O73" s="40"/>
      <c r="P73" s="112"/>
      <c r="Q73" s="40"/>
      <c r="R73" s="40"/>
      <c r="S73" s="40"/>
      <c r="T73" s="29"/>
      <c r="U73" s="29"/>
      <c r="V73" s="29"/>
      <c r="W73" s="29"/>
      <c r="X73" s="29"/>
      <c r="Y73" s="29"/>
      <c r="Z73" s="29"/>
      <c r="AA73" s="29"/>
      <c r="AB73" s="29"/>
      <c r="AC73" s="29"/>
      <c r="AD73" s="29"/>
      <c r="AE73" s="29"/>
      <c r="AF73" s="29"/>
      <c r="AG73" s="29"/>
      <c r="AH73" s="29"/>
    </row>
    <row r="74" spans="1:34">
      <c r="A74" s="4"/>
      <c r="B74" s="41"/>
      <c r="C74" s="42"/>
      <c r="D74" s="42"/>
      <c r="E74" s="43"/>
      <c r="F74" s="43"/>
      <c r="G74" s="44"/>
      <c r="H74" s="119"/>
      <c r="I74" s="119"/>
      <c r="J74" s="44"/>
      <c r="K74" s="119"/>
      <c r="L74" s="119"/>
      <c r="M74" s="44"/>
      <c r="N74" s="44"/>
      <c r="O74" s="44"/>
      <c r="P74" s="113"/>
      <c r="Q74" s="44"/>
      <c r="R74" s="44"/>
      <c r="S74" s="44"/>
    </row>
    <row r="75" spans="1:34">
      <c r="A75" s="5"/>
      <c r="B75" s="45"/>
      <c r="C75" s="32"/>
      <c r="D75" s="32"/>
      <c r="E75" s="46"/>
      <c r="F75" s="46"/>
      <c r="G75" s="47"/>
      <c r="H75" s="120"/>
      <c r="I75" s="120"/>
      <c r="J75" s="47"/>
      <c r="K75" s="120"/>
      <c r="L75" s="120"/>
      <c r="M75" s="47"/>
      <c r="N75" s="47"/>
      <c r="O75" s="47"/>
      <c r="P75" s="114"/>
      <c r="Q75" s="47"/>
      <c r="R75" s="47"/>
      <c r="S75" s="47"/>
    </row>
    <row r="76" spans="1:34">
      <c r="A76" s="5"/>
      <c r="B76" s="45"/>
      <c r="C76" s="32"/>
      <c r="D76" s="32"/>
      <c r="E76" s="46"/>
      <c r="F76" s="46"/>
      <c r="G76" s="47"/>
      <c r="H76" s="120"/>
      <c r="I76" s="120"/>
      <c r="J76" s="47"/>
      <c r="K76" s="120"/>
      <c r="L76" s="120"/>
      <c r="M76" s="47"/>
      <c r="N76" s="47"/>
      <c r="O76" s="47"/>
      <c r="P76" s="114"/>
      <c r="Q76" s="47"/>
      <c r="R76" s="47"/>
      <c r="S76" s="47"/>
    </row>
    <row r="77" spans="1:34">
      <c r="A77" s="5"/>
      <c r="B77" s="45"/>
      <c r="C77" s="32"/>
      <c r="D77" s="32"/>
      <c r="E77" s="46"/>
      <c r="F77" s="46"/>
      <c r="G77" s="47"/>
      <c r="H77" s="120"/>
      <c r="I77" s="120"/>
      <c r="J77" s="47"/>
      <c r="K77" s="120"/>
      <c r="L77" s="120"/>
      <c r="M77" s="47"/>
      <c r="N77" s="47"/>
      <c r="O77" s="47"/>
      <c r="P77" s="114"/>
      <c r="Q77" s="47"/>
      <c r="R77" s="47"/>
      <c r="S77" s="47"/>
    </row>
    <row r="78" spans="1:34">
      <c r="A78" s="5"/>
      <c r="B78" s="45"/>
      <c r="C78" s="32"/>
      <c r="D78" s="32"/>
      <c r="E78" s="46"/>
      <c r="F78" s="46"/>
      <c r="G78" s="47"/>
      <c r="H78" s="120"/>
      <c r="I78" s="120"/>
      <c r="J78" s="47"/>
      <c r="K78" s="120"/>
      <c r="L78" s="120"/>
      <c r="M78" s="47"/>
      <c r="N78" s="47"/>
      <c r="O78" s="47"/>
      <c r="P78" s="114"/>
      <c r="Q78" s="47"/>
      <c r="R78" s="47"/>
      <c r="S78" s="47"/>
    </row>
    <row r="79" spans="1:34">
      <c r="A79" s="5"/>
      <c r="B79" s="45"/>
      <c r="C79" s="32"/>
      <c r="D79" s="32"/>
      <c r="E79" s="46"/>
      <c r="F79" s="46"/>
      <c r="G79" s="47"/>
      <c r="H79" s="120"/>
      <c r="I79" s="120"/>
      <c r="J79" s="47"/>
      <c r="K79" s="120"/>
      <c r="L79" s="120"/>
      <c r="M79" s="47"/>
      <c r="N79" s="47"/>
      <c r="O79" s="47"/>
      <c r="P79" s="114"/>
      <c r="Q79" s="47"/>
      <c r="R79" s="47"/>
      <c r="S79" s="47"/>
    </row>
    <row r="80" spans="1:34">
      <c r="A80" s="5"/>
      <c r="B80" s="45"/>
      <c r="C80" s="32"/>
      <c r="D80" s="32"/>
      <c r="E80" s="46"/>
      <c r="F80" s="46"/>
      <c r="G80" s="47"/>
      <c r="H80" s="120"/>
      <c r="I80" s="120"/>
      <c r="J80" s="47"/>
      <c r="K80" s="120"/>
      <c r="L80" s="120"/>
      <c r="M80" s="47"/>
      <c r="N80" s="47"/>
      <c r="O80" s="47"/>
      <c r="P80" s="114"/>
      <c r="Q80" s="47"/>
      <c r="R80" s="47"/>
      <c r="S80" s="47"/>
    </row>
    <row r="81" spans="1:34">
      <c r="A81" s="5"/>
      <c r="B81" s="45"/>
      <c r="C81" s="32"/>
      <c r="D81" s="32"/>
      <c r="E81" s="46"/>
      <c r="F81" s="46"/>
      <c r="G81" s="47"/>
      <c r="H81" s="120"/>
      <c r="I81" s="120"/>
      <c r="J81" s="47"/>
      <c r="K81" s="120"/>
      <c r="L81" s="120"/>
      <c r="M81" s="47"/>
      <c r="N81" s="47"/>
      <c r="O81" s="47"/>
      <c r="P81" s="114"/>
      <c r="Q81" s="47"/>
      <c r="R81" s="47"/>
      <c r="S81" s="47"/>
    </row>
    <row r="82" spans="1:34">
      <c r="A82" s="5"/>
      <c r="B82" s="45"/>
      <c r="C82" s="32"/>
      <c r="D82" s="32"/>
      <c r="E82" s="46"/>
      <c r="F82" s="46"/>
      <c r="G82" s="47"/>
      <c r="H82" s="120"/>
      <c r="I82" s="120"/>
      <c r="J82" s="47"/>
      <c r="K82" s="120"/>
      <c r="L82" s="120"/>
      <c r="M82" s="47"/>
      <c r="N82" s="47"/>
      <c r="O82" s="47"/>
      <c r="P82" s="114"/>
      <c r="Q82" s="47"/>
      <c r="R82" s="47"/>
      <c r="S82" s="47"/>
    </row>
    <row r="83" spans="1:34">
      <c r="A83" s="5"/>
      <c r="B83" s="45"/>
      <c r="C83" s="32"/>
      <c r="D83" s="32"/>
      <c r="E83" s="46"/>
      <c r="F83" s="46"/>
      <c r="G83" s="47"/>
      <c r="H83" s="120"/>
      <c r="I83" s="120"/>
      <c r="J83" s="47"/>
      <c r="K83" s="120"/>
      <c r="L83" s="120"/>
      <c r="M83" s="47"/>
      <c r="N83" s="47"/>
      <c r="O83" s="47"/>
      <c r="P83" s="114"/>
      <c r="Q83" s="47"/>
      <c r="R83" s="47"/>
      <c r="S83" s="47"/>
    </row>
    <row r="84" spans="1:34">
      <c r="A84" s="5"/>
      <c r="B84" s="45"/>
      <c r="C84" s="32"/>
      <c r="D84" s="32"/>
      <c r="E84" s="46"/>
      <c r="F84" s="46"/>
      <c r="G84" s="47"/>
      <c r="H84" s="120"/>
      <c r="I84" s="120"/>
      <c r="J84" s="47"/>
      <c r="K84" s="120"/>
      <c r="L84" s="120"/>
      <c r="M84" s="47"/>
      <c r="N84" s="47"/>
      <c r="O84" s="47"/>
      <c r="P84" s="114"/>
      <c r="Q84" s="47"/>
      <c r="R84" s="47"/>
      <c r="S84" s="47"/>
    </row>
    <row r="85" spans="1:34">
      <c r="A85" s="5"/>
      <c r="B85" s="45"/>
      <c r="C85" s="32"/>
      <c r="D85" s="32"/>
      <c r="E85" s="46"/>
      <c r="F85" s="46"/>
      <c r="G85" s="47"/>
      <c r="H85" s="120"/>
      <c r="I85" s="120"/>
      <c r="J85" s="47"/>
      <c r="K85" s="120"/>
      <c r="L85" s="120"/>
      <c r="M85" s="47"/>
      <c r="N85" s="47"/>
      <c r="O85" s="47"/>
      <c r="P85" s="114"/>
      <c r="Q85" s="47"/>
      <c r="R85" s="47"/>
      <c r="S85" s="47"/>
    </row>
    <row r="86" spans="1:34">
      <c r="A86" s="5"/>
      <c r="B86" s="45"/>
      <c r="C86" s="32"/>
      <c r="D86" s="32"/>
      <c r="E86" s="46"/>
      <c r="F86" s="46"/>
      <c r="G86" s="47"/>
      <c r="H86" s="120"/>
      <c r="I86" s="120"/>
      <c r="J86" s="47"/>
      <c r="K86" s="120"/>
      <c r="L86" s="120"/>
      <c r="M86" s="47"/>
      <c r="N86" s="47"/>
      <c r="O86" s="47"/>
      <c r="P86" s="114"/>
      <c r="Q86" s="47"/>
      <c r="R86" s="47"/>
      <c r="S86" s="47"/>
    </row>
    <row r="87" spans="1:34">
      <c r="A87" s="5"/>
      <c r="B87" s="45"/>
      <c r="C87" s="32"/>
      <c r="D87" s="32"/>
      <c r="E87" s="46"/>
      <c r="F87" s="46"/>
      <c r="G87" s="47"/>
      <c r="H87" s="120"/>
      <c r="I87" s="120"/>
      <c r="J87" s="47"/>
      <c r="K87" s="120"/>
      <c r="L87" s="120"/>
      <c r="M87" s="47"/>
      <c r="N87" s="47"/>
      <c r="O87" s="47"/>
      <c r="P87" s="114"/>
      <c r="Q87" s="47"/>
      <c r="R87" s="47"/>
      <c r="S87" s="47"/>
    </row>
    <row r="88" spans="1:34">
      <c r="A88" s="5"/>
      <c r="B88" s="45"/>
      <c r="C88" s="32"/>
      <c r="D88" s="32"/>
      <c r="E88" s="46"/>
      <c r="F88" s="46"/>
      <c r="G88" s="47"/>
      <c r="H88" s="120"/>
      <c r="I88" s="120"/>
      <c r="J88" s="47"/>
      <c r="K88" s="120"/>
      <c r="L88" s="120"/>
      <c r="M88" s="47"/>
      <c r="N88" s="47"/>
      <c r="O88" s="47"/>
      <c r="P88" s="114"/>
      <c r="Q88" s="47"/>
      <c r="R88" s="47"/>
      <c r="S88" s="47"/>
    </row>
    <row r="89" spans="1:34">
      <c r="A89" s="5"/>
      <c r="B89" s="45"/>
      <c r="C89" s="32"/>
      <c r="D89" s="32"/>
      <c r="E89" s="46"/>
      <c r="F89" s="46"/>
      <c r="G89" s="47"/>
      <c r="H89" s="120"/>
      <c r="I89" s="120"/>
      <c r="J89" s="47"/>
      <c r="K89" s="120"/>
      <c r="L89" s="120"/>
      <c r="M89" s="47"/>
      <c r="N89" s="47"/>
      <c r="O89" s="47"/>
      <c r="P89" s="114"/>
      <c r="Q89" s="47"/>
      <c r="R89" s="47"/>
      <c r="S89" s="47"/>
      <c r="T89" s="25"/>
      <c r="U89" s="25"/>
      <c r="V89" s="25"/>
      <c r="W89" s="25"/>
      <c r="X89" s="25"/>
      <c r="Y89" s="25"/>
      <c r="Z89" s="25"/>
      <c r="AA89" s="25"/>
      <c r="AB89" s="25"/>
      <c r="AC89" s="25"/>
      <c r="AD89" s="25"/>
      <c r="AE89" s="25"/>
      <c r="AF89" s="25"/>
      <c r="AG89" s="25"/>
      <c r="AH89" s="25"/>
    </row>
    <row r="90" spans="1:34">
      <c r="A90" s="5"/>
      <c r="B90" s="45"/>
      <c r="C90" s="32"/>
      <c r="D90" s="32"/>
      <c r="E90" s="46"/>
      <c r="F90" s="46"/>
      <c r="G90" s="47"/>
      <c r="H90" s="120"/>
      <c r="I90" s="120"/>
      <c r="J90" s="47"/>
      <c r="K90" s="120"/>
      <c r="L90" s="120"/>
      <c r="M90" s="47"/>
      <c r="N90" s="47"/>
      <c r="O90" s="47"/>
      <c r="P90" s="114"/>
      <c r="Q90" s="47"/>
      <c r="R90" s="47"/>
      <c r="S90" s="47"/>
      <c r="T90" s="25"/>
      <c r="U90" s="25"/>
      <c r="V90" s="25"/>
      <c r="W90" s="25"/>
      <c r="X90" s="25"/>
      <c r="Y90" s="25"/>
      <c r="Z90" s="25"/>
      <c r="AA90" s="25"/>
      <c r="AB90" s="25"/>
      <c r="AC90" s="25"/>
      <c r="AD90" s="25"/>
      <c r="AE90" s="25"/>
      <c r="AF90" s="25"/>
      <c r="AG90" s="25"/>
      <c r="AH90" s="25"/>
    </row>
    <row r="91" spans="1:34">
      <c r="A91" s="5"/>
      <c r="B91" s="45"/>
      <c r="C91" s="32"/>
      <c r="D91" s="32"/>
      <c r="E91" s="46"/>
      <c r="F91" s="46"/>
      <c r="G91" s="47"/>
      <c r="H91" s="120"/>
      <c r="I91" s="120"/>
      <c r="J91" s="47"/>
      <c r="K91" s="120"/>
      <c r="L91" s="120"/>
      <c r="M91" s="47"/>
      <c r="N91" s="47"/>
      <c r="O91" s="47"/>
      <c r="P91" s="114"/>
      <c r="Q91" s="47"/>
      <c r="R91" s="47"/>
      <c r="S91" s="47"/>
      <c r="T91" s="25"/>
      <c r="U91" s="25"/>
      <c r="V91" s="25"/>
      <c r="W91" s="25"/>
      <c r="X91" s="25"/>
      <c r="Y91" s="25"/>
      <c r="Z91" s="25"/>
      <c r="AA91" s="25"/>
      <c r="AB91" s="25"/>
      <c r="AC91" s="25"/>
      <c r="AD91" s="25"/>
      <c r="AE91" s="25"/>
      <c r="AF91" s="25"/>
      <c r="AG91" s="25"/>
      <c r="AH91" s="25"/>
    </row>
    <row r="92" spans="1:34">
      <c r="A92" s="5"/>
      <c r="B92" s="45"/>
      <c r="C92" s="32"/>
      <c r="D92" s="32"/>
      <c r="E92" s="46"/>
      <c r="F92" s="46"/>
      <c r="G92" s="47"/>
      <c r="H92" s="120"/>
      <c r="I92" s="120"/>
      <c r="J92" s="47"/>
      <c r="K92" s="120"/>
      <c r="L92" s="120"/>
      <c r="M92" s="47"/>
      <c r="N92" s="47"/>
      <c r="O92" s="47"/>
      <c r="P92" s="114"/>
      <c r="Q92" s="47"/>
      <c r="R92" s="47"/>
      <c r="S92" s="47"/>
      <c r="T92" s="25"/>
      <c r="U92" s="25"/>
      <c r="V92" s="25"/>
      <c r="W92" s="25"/>
      <c r="X92" s="25"/>
      <c r="Y92" s="25"/>
      <c r="Z92" s="25"/>
      <c r="AA92" s="25"/>
      <c r="AB92" s="25"/>
      <c r="AC92" s="25"/>
      <c r="AD92" s="25"/>
      <c r="AE92" s="25"/>
      <c r="AF92" s="25"/>
      <c r="AG92" s="25"/>
      <c r="AH92" s="25"/>
    </row>
    <row r="93" spans="1:34">
      <c r="A93" s="5"/>
      <c r="B93" s="45"/>
      <c r="C93" s="32"/>
      <c r="D93" s="32"/>
      <c r="E93" s="46"/>
      <c r="F93" s="46"/>
      <c r="G93" s="47"/>
      <c r="H93" s="120"/>
      <c r="I93" s="120"/>
      <c r="J93" s="47"/>
      <c r="K93" s="120"/>
      <c r="L93" s="120"/>
      <c r="M93" s="47"/>
      <c r="N93" s="47"/>
      <c r="O93" s="47"/>
      <c r="P93" s="114"/>
      <c r="Q93" s="47"/>
      <c r="R93" s="47"/>
      <c r="S93" s="47"/>
      <c r="T93" s="25"/>
      <c r="U93" s="25"/>
      <c r="V93" s="25"/>
      <c r="W93" s="25"/>
      <c r="X93" s="25"/>
      <c r="Y93" s="25"/>
      <c r="Z93" s="25"/>
      <c r="AA93" s="25"/>
      <c r="AB93" s="25"/>
      <c r="AC93" s="25"/>
      <c r="AD93" s="25"/>
      <c r="AE93" s="25"/>
      <c r="AF93" s="25"/>
      <c r="AG93" s="25"/>
      <c r="AH93" s="25"/>
    </row>
    <row r="94" spans="1:34">
      <c r="A94" s="5"/>
      <c r="B94" s="45"/>
      <c r="C94" s="32"/>
      <c r="D94" s="32"/>
      <c r="E94" s="46"/>
      <c r="F94" s="46"/>
      <c r="G94" s="47"/>
      <c r="H94" s="120"/>
      <c r="I94" s="120"/>
      <c r="J94" s="47"/>
      <c r="K94" s="120"/>
      <c r="L94" s="120"/>
      <c r="M94" s="47"/>
      <c r="N94" s="47"/>
      <c r="O94" s="47"/>
      <c r="P94" s="114"/>
      <c r="Q94" s="47"/>
      <c r="R94" s="47"/>
      <c r="S94" s="47"/>
      <c r="T94" s="25"/>
      <c r="U94" s="25"/>
      <c r="V94" s="25"/>
      <c r="W94" s="25"/>
      <c r="X94" s="25"/>
      <c r="Y94" s="25"/>
      <c r="Z94" s="25"/>
      <c r="AA94" s="25"/>
      <c r="AB94" s="25"/>
      <c r="AC94" s="25"/>
      <c r="AD94" s="25"/>
      <c r="AE94" s="25"/>
      <c r="AF94" s="25"/>
      <c r="AG94" s="25"/>
      <c r="AH94" s="25"/>
    </row>
    <row r="95" spans="1:34">
      <c r="A95" s="5"/>
      <c r="B95" s="45"/>
      <c r="C95" s="32"/>
      <c r="D95" s="32"/>
      <c r="E95" s="46"/>
      <c r="F95" s="46"/>
      <c r="G95" s="47"/>
      <c r="H95" s="120"/>
      <c r="I95" s="120"/>
      <c r="J95" s="47"/>
      <c r="K95" s="120"/>
      <c r="L95" s="120"/>
      <c r="M95" s="47"/>
      <c r="N95" s="47"/>
      <c r="O95" s="47"/>
      <c r="P95" s="114"/>
      <c r="Q95" s="47"/>
      <c r="R95" s="47"/>
      <c r="S95" s="47"/>
      <c r="T95" s="25"/>
      <c r="U95" s="25"/>
      <c r="V95" s="25"/>
      <c r="W95" s="25"/>
      <c r="X95" s="25"/>
      <c r="Y95" s="25"/>
      <c r="Z95" s="25"/>
      <c r="AA95" s="25"/>
      <c r="AB95" s="25"/>
      <c r="AC95" s="25"/>
      <c r="AD95" s="25"/>
      <c r="AE95" s="25"/>
      <c r="AF95" s="25"/>
      <c r="AG95" s="25"/>
      <c r="AH95" s="25"/>
    </row>
    <row r="96" spans="1:34">
      <c r="A96" s="5"/>
      <c r="B96" s="45"/>
      <c r="C96" s="32"/>
      <c r="D96" s="32"/>
      <c r="E96" s="46"/>
      <c r="F96" s="46"/>
      <c r="G96" s="47"/>
      <c r="H96" s="120"/>
      <c r="I96" s="120"/>
      <c r="J96" s="47"/>
      <c r="K96" s="120"/>
      <c r="L96" s="120"/>
      <c r="M96" s="47"/>
      <c r="N96" s="47"/>
      <c r="O96" s="47"/>
      <c r="P96" s="114"/>
      <c r="Q96" s="47"/>
      <c r="R96" s="47"/>
      <c r="S96" s="47"/>
      <c r="T96" s="25"/>
      <c r="U96" s="25"/>
      <c r="V96" s="25"/>
      <c r="W96" s="25"/>
      <c r="X96" s="25"/>
      <c r="Y96" s="25"/>
      <c r="Z96" s="25"/>
      <c r="AA96" s="25"/>
      <c r="AB96" s="25"/>
      <c r="AC96" s="25"/>
      <c r="AD96" s="25"/>
      <c r="AE96" s="25"/>
      <c r="AF96" s="25"/>
      <c r="AG96" s="25"/>
      <c r="AH96" s="25"/>
    </row>
    <row r="97" spans="1:34">
      <c r="A97" s="5"/>
      <c r="B97" s="45"/>
      <c r="C97" s="32"/>
      <c r="D97" s="32"/>
      <c r="E97" s="46"/>
      <c r="F97" s="46"/>
      <c r="G97" s="47"/>
      <c r="H97" s="120"/>
      <c r="I97" s="120"/>
      <c r="J97" s="47"/>
      <c r="K97" s="120"/>
      <c r="L97" s="120"/>
      <c r="M97" s="47"/>
      <c r="N97" s="47"/>
      <c r="O97" s="47"/>
      <c r="P97" s="114"/>
      <c r="Q97" s="47"/>
      <c r="R97" s="47"/>
      <c r="S97" s="47"/>
      <c r="T97" s="25"/>
      <c r="U97" s="25"/>
      <c r="V97" s="25"/>
      <c r="W97" s="25"/>
      <c r="X97" s="25"/>
      <c r="Y97" s="25"/>
      <c r="Z97" s="25"/>
      <c r="AA97" s="25"/>
      <c r="AB97" s="25"/>
      <c r="AC97" s="25"/>
      <c r="AD97" s="25"/>
      <c r="AE97" s="25"/>
      <c r="AF97" s="25"/>
      <c r="AG97" s="25"/>
      <c r="AH97" s="25"/>
    </row>
    <row r="98" spans="1:34">
      <c r="A98" s="5"/>
      <c r="B98" s="45"/>
      <c r="C98" s="32"/>
      <c r="D98" s="32"/>
      <c r="E98" s="46"/>
      <c r="F98" s="46"/>
      <c r="G98" s="47"/>
      <c r="H98" s="120"/>
      <c r="I98" s="120"/>
      <c r="J98" s="47"/>
      <c r="K98" s="120"/>
      <c r="L98" s="120"/>
      <c r="M98" s="47"/>
      <c r="N98" s="47"/>
      <c r="O98" s="47"/>
      <c r="P98" s="114"/>
      <c r="Q98" s="47"/>
      <c r="R98" s="47"/>
      <c r="S98" s="47"/>
      <c r="T98" s="25"/>
      <c r="U98" s="25"/>
      <c r="V98" s="25"/>
      <c r="W98" s="25"/>
      <c r="X98" s="25"/>
      <c r="Y98" s="25"/>
      <c r="Z98" s="25"/>
      <c r="AA98" s="25"/>
      <c r="AB98" s="25"/>
      <c r="AC98" s="25"/>
      <c r="AD98" s="25"/>
      <c r="AE98" s="25"/>
      <c r="AF98" s="25"/>
      <c r="AG98" s="25"/>
      <c r="AH98" s="25"/>
    </row>
    <row r="99" spans="1:34">
      <c r="A99" s="5"/>
      <c r="B99" s="45"/>
      <c r="C99" s="32"/>
      <c r="D99" s="32"/>
      <c r="E99" s="46"/>
      <c r="F99" s="46"/>
      <c r="G99" s="47"/>
      <c r="H99" s="120"/>
      <c r="I99" s="120"/>
      <c r="J99" s="47"/>
      <c r="K99" s="120"/>
      <c r="L99" s="120"/>
      <c r="M99" s="47"/>
      <c r="N99" s="47"/>
      <c r="O99" s="47"/>
      <c r="P99" s="114"/>
      <c r="Q99" s="47"/>
      <c r="R99" s="47"/>
      <c r="S99" s="47"/>
      <c r="T99" s="25"/>
      <c r="U99" s="25"/>
      <c r="V99" s="25"/>
      <c r="W99" s="25"/>
      <c r="X99" s="25"/>
      <c r="Y99" s="25"/>
      <c r="Z99" s="25"/>
      <c r="AA99" s="25"/>
      <c r="AB99" s="25"/>
      <c r="AC99" s="25"/>
      <c r="AD99" s="25"/>
      <c r="AE99" s="25"/>
      <c r="AF99" s="25"/>
      <c r="AG99" s="25"/>
      <c r="AH99" s="25"/>
    </row>
    <row r="100" spans="1:34">
      <c r="A100" s="5"/>
      <c r="B100" s="45"/>
      <c r="C100" s="32"/>
      <c r="D100" s="32"/>
      <c r="E100" s="46"/>
      <c r="F100" s="46"/>
      <c r="G100" s="47"/>
      <c r="H100" s="120"/>
      <c r="I100" s="120"/>
      <c r="J100" s="47"/>
      <c r="K100" s="120"/>
      <c r="L100" s="120"/>
      <c r="M100" s="47"/>
      <c r="N100" s="47"/>
      <c r="O100" s="47"/>
      <c r="P100" s="114"/>
      <c r="Q100" s="47"/>
      <c r="R100" s="47"/>
      <c r="S100" s="47"/>
      <c r="T100" s="25"/>
      <c r="U100" s="25"/>
      <c r="V100" s="25"/>
      <c r="W100" s="25"/>
      <c r="X100" s="25"/>
      <c r="Y100" s="25"/>
      <c r="Z100" s="25"/>
      <c r="AA100" s="25"/>
      <c r="AB100" s="25"/>
      <c r="AC100" s="25"/>
      <c r="AD100" s="25"/>
      <c r="AE100" s="25"/>
      <c r="AF100" s="25"/>
      <c r="AG100" s="25"/>
      <c r="AH100" s="25"/>
    </row>
    <row r="101" spans="1:34">
      <c r="A101" s="5"/>
      <c r="B101" s="45"/>
      <c r="C101" s="32"/>
      <c r="D101" s="32"/>
      <c r="E101" s="46"/>
      <c r="F101" s="46"/>
      <c r="G101" s="47"/>
      <c r="H101" s="120"/>
      <c r="I101" s="120"/>
      <c r="J101" s="47"/>
      <c r="K101" s="120"/>
      <c r="L101" s="120"/>
      <c r="M101" s="47"/>
      <c r="N101" s="47"/>
      <c r="O101" s="47"/>
      <c r="P101" s="114"/>
      <c r="Q101" s="47"/>
      <c r="R101" s="47"/>
      <c r="S101" s="47"/>
      <c r="T101" s="25"/>
      <c r="U101" s="25"/>
      <c r="V101" s="25"/>
      <c r="W101" s="25"/>
      <c r="X101" s="25"/>
      <c r="Y101" s="25"/>
      <c r="Z101" s="25"/>
      <c r="AA101" s="25"/>
      <c r="AB101" s="25"/>
      <c r="AC101" s="25"/>
      <c r="AD101" s="25"/>
      <c r="AE101" s="25"/>
      <c r="AF101" s="25"/>
      <c r="AG101" s="25"/>
      <c r="AH101" s="25"/>
    </row>
    <row r="102" spans="1:34">
      <c r="A102" s="5"/>
      <c r="B102" s="45"/>
      <c r="C102" s="32"/>
      <c r="D102" s="32"/>
      <c r="E102" s="46"/>
      <c r="F102" s="46"/>
      <c r="G102" s="47"/>
      <c r="H102" s="120"/>
      <c r="I102" s="120"/>
      <c r="J102" s="47"/>
      <c r="K102" s="120"/>
      <c r="L102" s="120"/>
      <c r="M102" s="47"/>
      <c r="N102" s="47"/>
      <c r="O102" s="47"/>
      <c r="P102" s="114"/>
      <c r="Q102" s="47"/>
      <c r="R102" s="47"/>
      <c r="S102" s="47"/>
      <c r="T102" s="25"/>
      <c r="U102" s="25"/>
      <c r="V102" s="25"/>
      <c r="W102" s="25"/>
      <c r="X102" s="25"/>
      <c r="Y102" s="25"/>
      <c r="Z102" s="25"/>
      <c r="AA102" s="25"/>
      <c r="AB102" s="25"/>
      <c r="AC102" s="25"/>
      <c r="AD102" s="25"/>
      <c r="AE102" s="25"/>
      <c r="AF102" s="25"/>
      <c r="AG102" s="25"/>
      <c r="AH102" s="25"/>
    </row>
    <row r="103" spans="1:34">
      <c r="A103" s="5"/>
      <c r="B103" s="45"/>
      <c r="C103" s="32"/>
      <c r="D103" s="32"/>
      <c r="E103" s="46"/>
      <c r="F103" s="46"/>
      <c r="G103" s="47"/>
      <c r="H103" s="120"/>
      <c r="I103" s="120"/>
      <c r="J103" s="47"/>
      <c r="K103" s="120"/>
      <c r="L103" s="120"/>
      <c r="M103" s="47"/>
      <c r="N103" s="47"/>
      <c r="O103" s="47"/>
      <c r="P103" s="114"/>
      <c r="Q103" s="47"/>
      <c r="R103" s="47"/>
      <c r="S103" s="47"/>
      <c r="T103" s="25"/>
      <c r="U103" s="25"/>
      <c r="V103" s="25"/>
      <c r="W103" s="25"/>
      <c r="X103" s="25"/>
      <c r="Y103" s="25"/>
      <c r="Z103" s="25"/>
      <c r="AA103" s="25"/>
      <c r="AB103" s="25"/>
      <c r="AC103" s="25"/>
      <c r="AD103" s="25"/>
      <c r="AE103" s="25"/>
      <c r="AF103" s="25"/>
      <c r="AG103" s="25"/>
      <c r="AH103" s="25"/>
    </row>
    <row r="104" spans="1:34">
      <c r="A104" s="5"/>
      <c r="B104" s="45"/>
      <c r="C104" s="32"/>
      <c r="D104" s="32"/>
      <c r="E104" s="46"/>
      <c r="F104" s="46"/>
      <c r="G104" s="47"/>
      <c r="H104" s="120"/>
      <c r="I104" s="120"/>
      <c r="J104" s="47"/>
      <c r="K104" s="120"/>
      <c r="L104" s="120"/>
      <c r="M104" s="47"/>
      <c r="N104" s="47"/>
      <c r="O104" s="47"/>
      <c r="P104" s="114"/>
      <c r="Q104" s="47"/>
      <c r="R104" s="47"/>
      <c r="S104" s="47"/>
      <c r="T104" s="25"/>
      <c r="U104" s="25"/>
      <c r="V104" s="25"/>
      <c r="W104" s="25"/>
      <c r="X104" s="25"/>
      <c r="Y104" s="25"/>
      <c r="Z104" s="25"/>
      <c r="AA104" s="25"/>
      <c r="AB104" s="25"/>
      <c r="AC104" s="25"/>
      <c r="AD104" s="25"/>
      <c r="AE104" s="25"/>
      <c r="AF104" s="25"/>
      <c r="AG104" s="25"/>
      <c r="AH104" s="25"/>
    </row>
    <row r="105" spans="1:34">
      <c r="A105" s="5"/>
      <c r="B105" s="45"/>
      <c r="C105" s="32"/>
      <c r="D105" s="32"/>
      <c r="E105" s="46"/>
      <c r="F105" s="46"/>
      <c r="G105" s="47"/>
      <c r="H105" s="120"/>
      <c r="I105" s="120"/>
      <c r="J105" s="47"/>
      <c r="K105" s="120"/>
      <c r="L105" s="120"/>
      <c r="M105" s="47"/>
      <c r="N105" s="47"/>
      <c r="O105" s="47"/>
      <c r="P105" s="114"/>
      <c r="Q105" s="47"/>
      <c r="R105" s="47"/>
      <c r="S105" s="47"/>
      <c r="T105" s="25"/>
      <c r="U105" s="25"/>
      <c r="V105" s="25"/>
      <c r="W105" s="25"/>
      <c r="X105" s="25"/>
      <c r="Y105" s="25"/>
      <c r="Z105" s="25"/>
      <c r="AA105" s="25"/>
      <c r="AB105" s="25"/>
      <c r="AC105" s="25"/>
      <c r="AD105" s="25"/>
      <c r="AE105" s="25"/>
      <c r="AF105" s="25"/>
      <c r="AG105" s="25"/>
      <c r="AH105" s="25"/>
    </row>
    <row r="106" spans="1:34">
      <c r="A106" s="5"/>
      <c r="B106" s="45"/>
      <c r="C106" s="32"/>
      <c r="D106" s="32"/>
      <c r="E106" s="46"/>
      <c r="F106" s="46"/>
      <c r="G106" s="47"/>
      <c r="H106" s="120"/>
      <c r="I106" s="120"/>
      <c r="J106" s="47"/>
      <c r="K106" s="120"/>
      <c r="L106" s="120"/>
      <c r="M106" s="47"/>
      <c r="N106" s="47"/>
      <c r="O106" s="47"/>
      <c r="P106" s="114"/>
      <c r="Q106" s="47"/>
      <c r="R106" s="47"/>
      <c r="S106" s="47"/>
      <c r="T106" s="25"/>
      <c r="U106" s="25"/>
      <c r="V106" s="25"/>
      <c r="W106" s="25"/>
      <c r="X106" s="25"/>
      <c r="Y106" s="25"/>
      <c r="Z106" s="25"/>
      <c r="AA106" s="25"/>
      <c r="AB106" s="25"/>
      <c r="AC106" s="25"/>
      <c r="AD106" s="25"/>
      <c r="AE106" s="25"/>
      <c r="AF106" s="25"/>
      <c r="AG106" s="25"/>
      <c r="AH106" s="25"/>
    </row>
    <row r="107" spans="1:34">
      <c r="A107" s="5"/>
      <c r="B107" s="45"/>
      <c r="C107" s="32"/>
      <c r="D107" s="32"/>
      <c r="E107" s="46"/>
      <c r="F107" s="46"/>
      <c r="G107" s="47"/>
      <c r="H107" s="120"/>
      <c r="I107" s="120"/>
      <c r="J107" s="47"/>
      <c r="K107" s="120"/>
      <c r="L107" s="120"/>
      <c r="M107" s="47"/>
      <c r="N107" s="47"/>
      <c r="O107" s="47"/>
      <c r="P107" s="114"/>
      <c r="Q107" s="47"/>
      <c r="R107" s="47"/>
      <c r="S107" s="47"/>
      <c r="T107" s="25"/>
      <c r="U107" s="25"/>
      <c r="V107" s="25"/>
      <c r="W107" s="25"/>
      <c r="X107" s="25"/>
      <c r="Y107" s="25"/>
      <c r="Z107" s="25"/>
      <c r="AA107" s="25"/>
      <c r="AB107" s="25"/>
      <c r="AC107" s="25"/>
      <c r="AD107" s="25"/>
      <c r="AE107" s="25"/>
      <c r="AF107" s="25"/>
      <c r="AG107" s="25"/>
      <c r="AH107" s="25"/>
    </row>
    <row r="108" spans="1:34">
      <c r="A108" s="5"/>
      <c r="B108" s="45"/>
      <c r="C108" s="32"/>
      <c r="D108" s="32"/>
      <c r="E108" s="46"/>
      <c r="F108" s="46"/>
      <c r="G108" s="47"/>
      <c r="H108" s="120"/>
      <c r="I108" s="120"/>
      <c r="J108" s="47"/>
      <c r="K108" s="120"/>
      <c r="L108" s="120"/>
      <c r="M108" s="47"/>
      <c r="N108" s="47"/>
      <c r="O108" s="47"/>
      <c r="P108" s="114"/>
      <c r="Q108" s="47"/>
      <c r="R108" s="47"/>
      <c r="S108" s="47"/>
      <c r="T108" s="25"/>
      <c r="U108" s="25"/>
      <c r="V108" s="25"/>
      <c r="W108" s="25"/>
      <c r="X108" s="25"/>
      <c r="Y108" s="25"/>
      <c r="Z108" s="25"/>
      <c r="AA108" s="25"/>
      <c r="AB108" s="25"/>
      <c r="AC108" s="25"/>
      <c r="AD108" s="25"/>
      <c r="AE108" s="25"/>
      <c r="AF108" s="25"/>
      <c r="AG108" s="25"/>
      <c r="AH108" s="25"/>
    </row>
    <row r="109" spans="1:34">
      <c r="A109" s="5"/>
      <c r="B109" s="45"/>
      <c r="C109" s="32"/>
      <c r="D109" s="32"/>
      <c r="E109" s="46"/>
      <c r="F109" s="46"/>
      <c r="G109" s="47"/>
      <c r="H109" s="120"/>
      <c r="I109" s="120"/>
      <c r="J109" s="47"/>
      <c r="K109" s="120"/>
      <c r="L109" s="120"/>
      <c r="M109" s="47"/>
      <c r="N109" s="47"/>
      <c r="O109" s="47"/>
      <c r="P109" s="114"/>
      <c r="Q109" s="47"/>
      <c r="R109" s="47"/>
      <c r="S109" s="47"/>
      <c r="T109" s="25"/>
      <c r="U109" s="25"/>
      <c r="V109" s="25"/>
      <c r="W109" s="25"/>
      <c r="X109" s="25"/>
      <c r="Y109" s="25"/>
      <c r="Z109" s="25"/>
      <c r="AA109" s="25"/>
      <c r="AB109" s="25"/>
      <c r="AC109" s="25"/>
      <c r="AD109" s="25"/>
      <c r="AE109" s="25"/>
      <c r="AF109" s="25"/>
      <c r="AG109" s="25"/>
      <c r="AH109" s="25"/>
    </row>
    <row r="110" spans="1:34">
      <c r="A110" s="5"/>
      <c r="B110" s="45"/>
      <c r="C110" s="32"/>
      <c r="D110" s="32"/>
      <c r="E110" s="46"/>
      <c r="F110" s="46"/>
      <c r="G110" s="47"/>
      <c r="H110" s="120"/>
      <c r="I110" s="120"/>
      <c r="J110" s="47"/>
      <c r="K110" s="120"/>
      <c r="L110" s="120"/>
      <c r="M110" s="47"/>
      <c r="N110" s="47"/>
      <c r="O110" s="47"/>
      <c r="P110" s="114"/>
      <c r="Q110" s="47"/>
      <c r="R110" s="47"/>
      <c r="S110" s="47"/>
      <c r="T110" s="25"/>
      <c r="U110" s="25"/>
      <c r="V110" s="25"/>
      <c r="W110" s="25"/>
      <c r="X110" s="25"/>
      <c r="Y110" s="25"/>
      <c r="Z110" s="25"/>
      <c r="AA110" s="25"/>
      <c r="AB110" s="25"/>
      <c r="AC110" s="25"/>
      <c r="AD110" s="25"/>
      <c r="AE110" s="25"/>
      <c r="AF110" s="25"/>
      <c r="AG110" s="25"/>
      <c r="AH110" s="25"/>
    </row>
    <row r="111" spans="1:34">
      <c r="A111" s="5"/>
      <c r="B111" s="45"/>
      <c r="C111" s="32"/>
      <c r="D111" s="32"/>
      <c r="E111" s="46"/>
      <c r="F111" s="46"/>
      <c r="G111" s="47"/>
      <c r="H111" s="120"/>
      <c r="I111" s="120"/>
      <c r="J111" s="47"/>
      <c r="K111" s="120"/>
      <c r="L111" s="120"/>
      <c r="M111" s="47"/>
      <c r="N111" s="47"/>
      <c r="O111" s="47"/>
      <c r="P111" s="114"/>
      <c r="Q111" s="47"/>
      <c r="R111" s="47"/>
      <c r="S111" s="47"/>
      <c r="T111" s="25"/>
      <c r="U111" s="25"/>
      <c r="V111" s="25"/>
      <c r="W111" s="25"/>
      <c r="X111" s="25"/>
      <c r="Y111" s="25"/>
      <c r="Z111" s="25"/>
      <c r="AA111" s="25"/>
      <c r="AB111" s="25"/>
      <c r="AC111" s="25"/>
      <c r="AD111" s="25"/>
      <c r="AE111" s="25"/>
      <c r="AF111" s="25"/>
      <c r="AG111" s="25"/>
      <c r="AH111" s="25"/>
    </row>
    <row r="112" spans="1:34">
      <c r="A112" s="5"/>
      <c r="B112" s="45"/>
      <c r="C112" s="32"/>
      <c r="D112" s="32"/>
      <c r="E112" s="46"/>
      <c r="F112" s="46"/>
      <c r="G112" s="47"/>
      <c r="H112" s="120"/>
      <c r="I112" s="120"/>
      <c r="J112" s="47"/>
      <c r="K112" s="120"/>
      <c r="L112" s="120"/>
      <c r="M112" s="47"/>
      <c r="N112" s="47"/>
      <c r="O112" s="47"/>
      <c r="P112" s="114"/>
      <c r="Q112" s="47"/>
      <c r="R112" s="47"/>
      <c r="S112" s="47"/>
      <c r="T112" s="25"/>
      <c r="U112" s="25"/>
      <c r="V112" s="25"/>
      <c r="W112" s="25"/>
      <c r="X112" s="25"/>
      <c r="Y112" s="25"/>
      <c r="Z112" s="25"/>
      <c r="AA112" s="25"/>
      <c r="AB112" s="25"/>
      <c r="AC112" s="25"/>
      <c r="AD112" s="25"/>
      <c r="AE112" s="25"/>
      <c r="AF112" s="25"/>
      <c r="AG112" s="25"/>
      <c r="AH112" s="25"/>
    </row>
    <row r="113" spans="1:34">
      <c r="A113" s="5"/>
      <c r="B113" s="45"/>
      <c r="C113" s="32"/>
      <c r="D113" s="32"/>
      <c r="E113" s="46"/>
      <c r="F113" s="46"/>
      <c r="G113" s="47"/>
      <c r="H113" s="120"/>
      <c r="I113" s="120"/>
      <c r="J113" s="47"/>
      <c r="K113" s="120"/>
      <c r="L113" s="120"/>
      <c r="M113" s="47"/>
      <c r="N113" s="47"/>
      <c r="O113" s="47"/>
      <c r="P113" s="114"/>
      <c r="Q113" s="47"/>
      <c r="R113" s="47"/>
      <c r="S113" s="47"/>
      <c r="T113" s="25"/>
      <c r="U113" s="25"/>
      <c r="V113" s="25"/>
      <c r="W113" s="25"/>
      <c r="X113" s="25"/>
      <c r="Y113" s="25"/>
      <c r="Z113" s="25"/>
      <c r="AA113" s="25"/>
      <c r="AB113" s="25"/>
      <c r="AC113" s="25"/>
      <c r="AD113" s="25"/>
      <c r="AE113" s="25"/>
      <c r="AF113" s="25"/>
      <c r="AG113" s="25"/>
      <c r="AH113" s="25"/>
    </row>
    <row r="114" spans="1:34">
      <c r="A114" s="5"/>
      <c r="B114" s="45"/>
      <c r="C114" s="32"/>
      <c r="D114" s="32"/>
      <c r="E114" s="46"/>
      <c r="F114" s="46"/>
      <c r="G114" s="47"/>
      <c r="H114" s="120"/>
      <c r="I114" s="120"/>
      <c r="J114" s="47"/>
      <c r="K114" s="120"/>
      <c r="L114" s="120"/>
      <c r="M114" s="47"/>
      <c r="N114" s="47"/>
      <c r="O114" s="47"/>
      <c r="P114" s="114"/>
      <c r="Q114" s="47"/>
      <c r="R114" s="47"/>
      <c r="S114" s="47"/>
      <c r="T114" s="25"/>
      <c r="U114" s="25"/>
      <c r="V114" s="25"/>
      <c r="W114" s="25"/>
      <c r="X114" s="25"/>
      <c r="Y114" s="25"/>
      <c r="Z114" s="25"/>
      <c r="AA114" s="25"/>
      <c r="AB114" s="25"/>
      <c r="AC114" s="25"/>
      <c r="AD114" s="25"/>
      <c r="AE114" s="25"/>
      <c r="AF114" s="25"/>
      <c r="AG114" s="25"/>
      <c r="AH114" s="25"/>
    </row>
    <row r="115" spans="1:34">
      <c r="A115" s="5"/>
      <c r="B115" s="45"/>
      <c r="C115" s="32"/>
      <c r="D115" s="32"/>
      <c r="E115" s="46"/>
      <c r="F115" s="46"/>
      <c r="G115" s="47"/>
      <c r="H115" s="120"/>
      <c r="I115" s="120"/>
      <c r="J115" s="47"/>
      <c r="K115" s="120"/>
      <c r="L115" s="120"/>
      <c r="M115" s="47"/>
      <c r="N115" s="47"/>
      <c r="O115" s="47"/>
      <c r="P115" s="114"/>
      <c r="Q115" s="47"/>
      <c r="R115" s="47"/>
      <c r="S115" s="47"/>
      <c r="T115" s="25"/>
      <c r="U115" s="25"/>
      <c r="V115" s="25"/>
      <c r="W115" s="25"/>
      <c r="X115" s="25"/>
      <c r="Y115" s="25"/>
      <c r="Z115" s="25"/>
      <c r="AA115" s="25"/>
      <c r="AB115" s="25"/>
      <c r="AC115" s="25"/>
      <c r="AD115" s="25"/>
      <c r="AE115" s="25"/>
      <c r="AF115" s="25"/>
      <c r="AG115" s="25"/>
      <c r="AH115" s="25"/>
    </row>
    <row r="116" spans="1:34">
      <c r="A116" s="5"/>
      <c r="B116" s="45"/>
      <c r="C116" s="32"/>
      <c r="D116" s="32"/>
      <c r="E116" s="46"/>
      <c r="F116" s="46"/>
      <c r="G116" s="47"/>
      <c r="H116" s="120"/>
      <c r="I116" s="120"/>
      <c r="J116" s="47"/>
      <c r="K116" s="120"/>
      <c r="L116" s="120"/>
      <c r="M116" s="47"/>
      <c r="N116" s="47"/>
      <c r="O116" s="47"/>
      <c r="P116" s="114"/>
      <c r="Q116" s="47"/>
      <c r="R116" s="47"/>
      <c r="S116" s="47"/>
      <c r="T116" s="25"/>
      <c r="U116" s="25"/>
      <c r="V116" s="25"/>
      <c r="W116" s="25"/>
      <c r="X116" s="25"/>
      <c r="Y116" s="25"/>
      <c r="Z116" s="25"/>
      <c r="AA116" s="25"/>
      <c r="AB116" s="25"/>
      <c r="AC116" s="25"/>
      <c r="AD116" s="25"/>
      <c r="AE116" s="25"/>
      <c r="AF116" s="25"/>
      <c r="AG116" s="25"/>
      <c r="AH116" s="25"/>
    </row>
    <row r="117" spans="1:34">
      <c r="A117" s="5"/>
      <c r="B117" s="45"/>
      <c r="C117" s="32"/>
      <c r="D117" s="32"/>
      <c r="E117" s="46"/>
      <c r="F117" s="46"/>
      <c r="G117" s="47"/>
      <c r="H117" s="120"/>
      <c r="I117" s="120"/>
      <c r="J117" s="47"/>
      <c r="K117" s="120"/>
      <c r="L117" s="120"/>
      <c r="M117" s="47"/>
      <c r="N117" s="47"/>
      <c r="O117" s="47"/>
      <c r="P117" s="114"/>
      <c r="Q117" s="47"/>
      <c r="R117" s="47"/>
      <c r="S117" s="47"/>
      <c r="T117" s="25"/>
      <c r="U117" s="25"/>
      <c r="V117" s="25"/>
      <c r="W117" s="25"/>
      <c r="X117" s="25"/>
      <c r="Y117" s="25"/>
      <c r="Z117" s="25"/>
      <c r="AA117" s="25"/>
      <c r="AB117" s="25"/>
      <c r="AC117" s="25"/>
      <c r="AD117" s="25"/>
      <c r="AE117" s="25"/>
      <c r="AF117" s="25"/>
      <c r="AG117" s="25"/>
      <c r="AH117" s="25"/>
    </row>
    <row r="118" spans="1:34">
      <c r="A118" s="5"/>
      <c r="B118" s="45"/>
      <c r="C118" s="32"/>
      <c r="D118" s="32"/>
      <c r="E118" s="46"/>
      <c r="F118" s="46"/>
      <c r="G118" s="47"/>
      <c r="H118" s="120"/>
      <c r="I118" s="120"/>
      <c r="J118" s="47"/>
      <c r="K118" s="120"/>
      <c r="L118" s="120"/>
      <c r="M118" s="47"/>
      <c r="N118" s="47"/>
      <c r="O118" s="47"/>
      <c r="P118" s="114"/>
      <c r="Q118" s="47"/>
      <c r="R118" s="47"/>
      <c r="S118" s="47"/>
      <c r="T118" s="25"/>
      <c r="U118" s="25"/>
      <c r="V118" s="25"/>
      <c r="W118" s="25"/>
      <c r="X118" s="25"/>
      <c r="Y118" s="25"/>
      <c r="Z118" s="25"/>
      <c r="AA118" s="25"/>
      <c r="AB118" s="25"/>
      <c r="AC118" s="25"/>
      <c r="AD118" s="25"/>
      <c r="AE118" s="25"/>
      <c r="AF118" s="25"/>
      <c r="AG118" s="25"/>
      <c r="AH118" s="25"/>
    </row>
    <row r="119" spans="1:34">
      <c r="A119" s="5"/>
      <c r="B119" s="45"/>
      <c r="C119" s="32"/>
      <c r="D119" s="32"/>
      <c r="E119" s="46"/>
      <c r="F119" s="46"/>
      <c r="G119" s="47"/>
      <c r="H119" s="120"/>
      <c r="I119" s="120"/>
      <c r="J119" s="47"/>
      <c r="K119" s="120"/>
      <c r="L119" s="120"/>
      <c r="M119" s="47"/>
      <c r="N119" s="47"/>
      <c r="O119" s="47"/>
      <c r="P119" s="114"/>
      <c r="Q119" s="47"/>
      <c r="R119" s="47"/>
      <c r="S119" s="47"/>
      <c r="T119" s="25"/>
      <c r="U119" s="25"/>
      <c r="V119" s="25"/>
      <c r="W119" s="25"/>
      <c r="X119" s="25"/>
      <c r="Y119" s="25"/>
      <c r="Z119" s="25"/>
      <c r="AA119" s="25"/>
      <c r="AB119" s="25"/>
      <c r="AC119" s="25"/>
      <c r="AD119" s="25"/>
      <c r="AE119" s="25"/>
      <c r="AF119" s="25"/>
      <c r="AG119" s="25"/>
      <c r="AH119" s="25"/>
    </row>
    <row r="120" spans="1:34">
      <c r="A120" s="5"/>
      <c r="B120" s="45"/>
      <c r="C120" s="32"/>
      <c r="D120" s="32"/>
      <c r="E120" s="46"/>
      <c r="F120" s="46"/>
      <c r="G120" s="47"/>
      <c r="H120" s="120"/>
      <c r="I120" s="120"/>
      <c r="J120" s="47"/>
      <c r="K120" s="120"/>
      <c r="L120" s="120"/>
      <c r="M120" s="47"/>
      <c r="N120" s="47"/>
      <c r="O120" s="47"/>
      <c r="P120" s="114"/>
      <c r="Q120" s="47"/>
      <c r="R120" s="47"/>
      <c r="S120" s="47"/>
      <c r="T120" s="25"/>
      <c r="U120" s="25"/>
      <c r="V120" s="25"/>
      <c r="W120" s="25"/>
      <c r="X120" s="25"/>
      <c r="Y120" s="25"/>
      <c r="Z120" s="25"/>
      <c r="AA120" s="25"/>
      <c r="AB120" s="25"/>
      <c r="AC120" s="25"/>
      <c r="AD120" s="25"/>
      <c r="AE120" s="25"/>
      <c r="AF120" s="25"/>
      <c r="AG120" s="25"/>
      <c r="AH120" s="25"/>
    </row>
    <row r="121" spans="1:34">
      <c r="A121" s="5"/>
      <c r="B121" s="45"/>
      <c r="C121" s="32"/>
      <c r="D121" s="32"/>
      <c r="E121" s="46"/>
      <c r="F121" s="46"/>
      <c r="G121" s="47"/>
      <c r="H121" s="120"/>
      <c r="I121" s="120"/>
      <c r="J121" s="47"/>
      <c r="K121" s="120"/>
      <c r="L121" s="120"/>
      <c r="M121" s="47"/>
      <c r="N121" s="47"/>
      <c r="O121" s="47"/>
      <c r="P121" s="114"/>
      <c r="Q121" s="47"/>
      <c r="R121" s="47"/>
      <c r="S121" s="47"/>
    </row>
    <row r="122" spans="1:34">
      <c r="A122" s="5"/>
      <c r="B122" s="45"/>
      <c r="C122" s="32"/>
      <c r="D122" s="32"/>
      <c r="E122" s="46"/>
      <c r="F122" s="46"/>
      <c r="G122" s="47"/>
      <c r="H122" s="120"/>
      <c r="I122" s="120"/>
      <c r="J122" s="47"/>
      <c r="K122" s="120"/>
      <c r="L122" s="120"/>
      <c r="M122" s="47"/>
      <c r="N122" s="47"/>
      <c r="O122" s="47"/>
      <c r="P122" s="114"/>
      <c r="Q122" s="47"/>
      <c r="R122" s="47"/>
      <c r="S122" s="47"/>
    </row>
    <row r="123" spans="1:34">
      <c r="A123" s="5"/>
      <c r="B123" s="45"/>
      <c r="C123" s="32"/>
      <c r="D123" s="32"/>
      <c r="E123" s="46"/>
      <c r="F123" s="46"/>
      <c r="G123" s="47"/>
      <c r="H123" s="120"/>
      <c r="I123" s="120"/>
      <c r="J123" s="47"/>
      <c r="K123" s="120"/>
      <c r="L123" s="120"/>
      <c r="M123" s="47"/>
      <c r="N123" s="47"/>
      <c r="O123" s="47"/>
      <c r="P123" s="114"/>
      <c r="Q123" s="47"/>
      <c r="R123" s="47"/>
      <c r="S123" s="47"/>
    </row>
    <row r="124" spans="1:34" s="52" customFormat="1">
      <c r="A124" s="6"/>
      <c r="B124" s="48"/>
      <c r="C124" s="49"/>
      <c r="D124" s="49"/>
      <c r="E124" s="50"/>
      <c r="F124" s="50"/>
      <c r="G124" s="51"/>
      <c r="H124" s="121"/>
      <c r="I124" s="121"/>
      <c r="J124" s="51"/>
      <c r="K124" s="121"/>
      <c r="L124" s="121"/>
      <c r="M124" s="51"/>
      <c r="N124" s="51"/>
      <c r="O124" s="51"/>
      <c r="P124" s="115"/>
      <c r="Q124" s="51"/>
      <c r="R124" s="51"/>
      <c r="S124" s="51"/>
      <c r="T124" s="29"/>
      <c r="U124" s="29"/>
      <c r="V124" s="29"/>
      <c r="W124" s="29"/>
      <c r="X124" s="29"/>
      <c r="Y124" s="29"/>
      <c r="Z124" s="29"/>
      <c r="AA124" s="29"/>
      <c r="AB124" s="29"/>
      <c r="AC124" s="29"/>
      <c r="AD124" s="29"/>
      <c r="AE124" s="29"/>
      <c r="AF124" s="29"/>
      <c r="AG124" s="29"/>
      <c r="AH124" s="29"/>
    </row>
  </sheetData>
  <mergeCells count="431">
    <mergeCell ref="Q67:R67"/>
    <mergeCell ref="Q68:R68"/>
    <mergeCell ref="Q69:R69"/>
    <mergeCell ref="Q70:R70"/>
    <mergeCell ref="Q71:R71"/>
    <mergeCell ref="Q72:R72"/>
    <mergeCell ref="Q58:R58"/>
    <mergeCell ref="Q59:R59"/>
    <mergeCell ref="Q60:R60"/>
    <mergeCell ref="Q61:R61"/>
    <mergeCell ref="Q62:R62"/>
    <mergeCell ref="Q63:R63"/>
    <mergeCell ref="Q64:R64"/>
    <mergeCell ref="Q65:R65"/>
    <mergeCell ref="Q66:R66"/>
    <mergeCell ref="Q49:R49"/>
    <mergeCell ref="Q50:R50"/>
    <mergeCell ref="Q51:R51"/>
    <mergeCell ref="Q52:R52"/>
    <mergeCell ref="Q53:R53"/>
    <mergeCell ref="Q54:R54"/>
    <mergeCell ref="Q55:R55"/>
    <mergeCell ref="Q56:R56"/>
    <mergeCell ref="Q57:R57"/>
    <mergeCell ref="Q40:R40"/>
    <mergeCell ref="Q41:R41"/>
    <mergeCell ref="Q42:R42"/>
    <mergeCell ref="Q43:R43"/>
    <mergeCell ref="Q44:R44"/>
    <mergeCell ref="Q45:R45"/>
    <mergeCell ref="Q46:R46"/>
    <mergeCell ref="Q47:R47"/>
    <mergeCell ref="Q48:R48"/>
    <mergeCell ref="Q31:R31"/>
    <mergeCell ref="Q32:R32"/>
    <mergeCell ref="Q33:R33"/>
    <mergeCell ref="Q34:R34"/>
    <mergeCell ref="Q35:R35"/>
    <mergeCell ref="Q36:R36"/>
    <mergeCell ref="Q37:R37"/>
    <mergeCell ref="Q38:R38"/>
    <mergeCell ref="Q39:R39"/>
    <mergeCell ref="Q11:Q12"/>
    <mergeCell ref="S11:S12"/>
    <mergeCell ref="Q13:Q14"/>
    <mergeCell ref="S13:S14"/>
    <mergeCell ref="Q15:Q16"/>
    <mergeCell ref="S15:S16"/>
    <mergeCell ref="Q28:R28"/>
    <mergeCell ref="Q29:R29"/>
    <mergeCell ref="Q30:R30"/>
    <mergeCell ref="Q27:R27"/>
    <mergeCell ref="Q26:R26"/>
    <mergeCell ref="Q1:R1"/>
    <mergeCell ref="Q2:R2"/>
    <mergeCell ref="Q3:R3"/>
    <mergeCell ref="Q4:R4"/>
    <mergeCell ref="Q5:Q6"/>
    <mergeCell ref="S5:S6"/>
    <mergeCell ref="Q7:Q8"/>
    <mergeCell ref="Q9:Q10"/>
    <mergeCell ref="S9:S10"/>
    <mergeCell ref="N29:O29"/>
    <mergeCell ref="N28:O28"/>
    <mergeCell ref="K37:L37"/>
    <mergeCell ref="N37:O37"/>
    <mergeCell ref="P11:P12"/>
    <mergeCell ref="P13:P14"/>
    <mergeCell ref="P15:P16"/>
    <mergeCell ref="N13:N14"/>
    <mergeCell ref="K31:L31"/>
    <mergeCell ref="N27:O27"/>
    <mergeCell ref="N26:O26"/>
    <mergeCell ref="C54:D54"/>
    <mergeCell ref="E54:F54"/>
    <mergeCell ref="H54:I54"/>
    <mergeCell ref="K54:L54"/>
    <mergeCell ref="N54:O54"/>
    <mergeCell ref="K67:L67"/>
    <mergeCell ref="N67:O67"/>
    <mergeCell ref="H65:I65"/>
    <mergeCell ref="K65:L65"/>
    <mergeCell ref="N65:O65"/>
    <mergeCell ref="H57:I57"/>
    <mergeCell ref="C65:D65"/>
    <mergeCell ref="C58:D58"/>
    <mergeCell ref="C59:D59"/>
    <mergeCell ref="C60:D60"/>
    <mergeCell ref="E65:F65"/>
    <mergeCell ref="E64:F64"/>
    <mergeCell ref="K64:L64"/>
    <mergeCell ref="E67:F67"/>
    <mergeCell ref="E66:F66"/>
    <mergeCell ref="C66:D66"/>
    <mergeCell ref="H59:I59"/>
    <mergeCell ref="K59:L59"/>
    <mergeCell ref="N59:O59"/>
    <mergeCell ref="C71:D71"/>
    <mergeCell ref="E71:F71"/>
    <mergeCell ref="H71:I71"/>
    <mergeCell ref="K71:L71"/>
    <mergeCell ref="N71:O71"/>
    <mergeCell ref="H60:I60"/>
    <mergeCell ref="K60:L60"/>
    <mergeCell ref="N60:O60"/>
    <mergeCell ref="K61:L61"/>
    <mergeCell ref="N61:O61"/>
    <mergeCell ref="K69:L69"/>
    <mergeCell ref="N66:O66"/>
    <mergeCell ref="E69:F69"/>
    <mergeCell ref="E68:F68"/>
    <mergeCell ref="E63:F63"/>
    <mergeCell ref="E62:F62"/>
    <mergeCell ref="H69:I69"/>
    <mergeCell ref="H64:I64"/>
    <mergeCell ref="H66:I66"/>
    <mergeCell ref="N64:O64"/>
    <mergeCell ref="K62:L62"/>
    <mergeCell ref="C52:D52"/>
    <mergeCell ref="C50:D50"/>
    <mergeCell ref="C51:D51"/>
    <mergeCell ref="N31:O31"/>
    <mergeCell ref="N62:O62"/>
    <mergeCell ref="C72:D72"/>
    <mergeCell ref="E2:F2"/>
    <mergeCell ref="E3:F3"/>
    <mergeCell ref="E4:F4"/>
    <mergeCell ref="C67:D67"/>
    <mergeCell ref="C68:D68"/>
    <mergeCell ref="C69:D69"/>
    <mergeCell ref="C70:D70"/>
    <mergeCell ref="C62:D62"/>
    <mergeCell ref="C41:D41"/>
    <mergeCell ref="E41:F41"/>
    <mergeCell ref="C55:D55"/>
    <mergeCell ref="C56:D56"/>
    <mergeCell ref="C57:D57"/>
    <mergeCell ref="C48:D48"/>
    <mergeCell ref="C49:D49"/>
    <mergeCell ref="C63:D63"/>
    <mergeCell ref="C64:D64"/>
    <mergeCell ref="C61:D61"/>
    <mergeCell ref="H30:I30"/>
    <mergeCell ref="K30:L30"/>
    <mergeCell ref="N30:O30"/>
    <mergeCell ref="C39:D39"/>
    <mergeCell ref="C44:D44"/>
    <mergeCell ref="C46:D46"/>
    <mergeCell ref="C47:D47"/>
    <mergeCell ref="C42:D42"/>
    <mergeCell ref="C43:D43"/>
    <mergeCell ref="E34:F34"/>
    <mergeCell ref="H34:I34"/>
    <mergeCell ref="K34:L34"/>
    <mergeCell ref="H32:I32"/>
    <mergeCell ref="K32:L32"/>
    <mergeCell ref="N32:O32"/>
    <mergeCell ref="H33:I33"/>
    <mergeCell ref="K33:L33"/>
    <mergeCell ref="N33:O33"/>
    <mergeCell ref="H35:I35"/>
    <mergeCell ref="E33:F33"/>
    <mergeCell ref="H37:I37"/>
    <mergeCell ref="H31:I31"/>
    <mergeCell ref="C40:D40"/>
    <mergeCell ref="E35:F35"/>
    <mergeCell ref="C38:D38"/>
    <mergeCell ref="C35:D35"/>
    <mergeCell ref="C36:D36"/>
    <mergeCell ref="C37:D37"/>
    <mergeCell ref="C34:D34"/>
    <mergeCell ref="B15:B16"/>
    <mergeCell ref="A15:A16"/>
    <mergeCell ref="C33:D33"/>
    <mergeCell ref="C15:C16"/>
    <mergeCell ref="C28:D28"/>
    <mergeCell ref="C31:D31"/>
    <mergeCell ref="C32:D32"/>
    <mergeCell ref="C29:D29"/>
    <mergeCell ref="C30:D30"/>
    <mergeCell ref="C21:D21"/>
    <mergeCell ref="C23:D23"/>
    <mergeCell ref="C25:D25"/>
    <mergeCell ref="C18:D18"/>
    <mergeCell ref="A17:A27"/>
    <mergeCell ref="B17:B27"/>
    <mergeCell ref="C22:D22"/>
    <mergeCell ref="C20:D20"/>
    <mergeCell ref="E32:F32"/>
    <mergeCell ref="E28:F28"/>
    <mergeCell ref="E31:F31"/>
    <mergeCell ref="E29:F29"/>
    <mergeCell ref="E30:F30"/>
    <mergeCell ref="A5:A6"/>
    <mergeCell ref="A7:A8"/>
    <mergeCell ref="B7:B8"/>
    <mergeCell ref="C7:C8"/>
    <mergeCell ref="B5:B6"/>
    <mergeCell ref="A11:A12"/>
    <mergeCell ref="A9:A10"/>
    <mergeCell ref="B9:B10"/>
    <mergeCell ref="C9:C10"/>
    <mergeCell ref="C13:C14"/>
    <mergeCell ref="B13:B14"/>
    <mergeCell ref="A13:A14"/>
    <mergeCell ref="B11:B12"/>
    <mergeCell ref="C11:C12"/>
    <mergeCell ref="C24:D24"/>
    <mergeCell ref="E24:F24"/>
    <mergeCell ref="C17:D17"/>
    <mergeCell ref="E17:F17"/>
    <mergeCell ref="C19:D19"/>
    <mergeCell ref="C2:D2"/>
    <mergeCell ref="C1:D1"/>
    <mergeCell ref="E1:F1"/>
    <mergeCell ref="C3:D3"/>
    <mergeCell ref="C4:D4"/>
    <mergeCell ref="G5:G6"/>
    <mergeCell ref="H28:I28"/>
    <mergeCell ref="K28:L28"/>
    <mergeCell ref="H13:H14"/>
    <mergeCell ref="C5:C6"/>
    <mergeCell ref="E5:E6"/>
    <mergeCell ref="E13:E14"/>
    <mergeCell ref="G15:G16"/>
    <mergeCell ref="H15:H16"/>
    <mergeCell ref="H11:H12"/>
    <mergeCell ref="K11:K12"/>
    <mergeCell ref="C27:D27"/>
    <mergeCell ref="E27:F27"/>
    <mergeCell ref="H27:I27"/>
    <mergeCell ref="K27:L27"/>
    <mergeCell ref="C26:D26"/>
    <mergeCell ref="E26:F26"/>
    <mergeCell ref="H26:I26"/>
    <mergeCell ref="K26:L26"/>
    <mergeCell ref="H29:I29"/>
    <mergeCell ref="K29:L29"/>
    <mergeCell ref="N1:O1"/>
    <mergeCell ref="E9:E10"/>
    <mergeCell ref="N7:N8"/>
    <mergeCell ref="N9:N10"/>
    <mergeCell ref="N4:O4"/>
    <mergeCell ref="H5:H6"/>
    <mergeCell ref="K5:K6"/>
    <mergeCell ref="N5:N6"/>
    <mergeCell ref="H2:I2"/>
    <mergeCell ref="H7:H8"/>
    <mergeCell ref="K9:K10"/>
    <mergeCell ref="H3:I3"/>
    <mergeCell ref="H9:H10"/>
    <mergeCell ref="E7:E8"/>
    <mergeCell ref="G9:G10"/>
    <mergeCell ref="E15:E16"/>
    <mergeCell ref="E11:E12"/>
    <mergeCell ref="G11:G12"/>
    <mergeCell ref="G13:G14"/>
    <mergeCell ref="H1:I1"/>
    <mergeCell ref="K1:L1"/>
    <mergeCell ref="M5:M6"/>
    <mergeCell ref="P5:P6"/>
    <mergeCell ref="P9:P10"/>
    <mergeCell ref="H4:I4"/>
    <mergeCell ref="K2:L2"/>
    <mergeCell ref="N2:O2"/>
    <mergeCell ref="K15:K16"/>
    <mergeCell ref="K3:L3"/>
    <mergeCell ref="N3:O3"/>
    <mergeCell ref="K4:L4"/>
    <mergeCell ref="K13:K14"/>
    <mergeCell ref="K7:K8"/>
    <mergeCell ref="N15:N16"/>
    <mergeCell ref="N11:N12"/>
    <mergeCell ref="M9:M10"/>
    <mergeCell ref="M11:M12"/>
    <mergeCell ref="M13:M14"/>
    <mergeCell ref="M15:M16"/>
    <mergeCell ref="M7:M8"/>
    <mergeCell ref="H36:I36"/>
    <mergeCell ref="K36:L36"/>
    <mergeCell ref="N36:O36"/>
    <mergeCell ref="H39:I39"/>
    <mergeCell ref="K39:L39"/>
    <mergeCell ref="E40:F40"/>
    <mergeCell ref="H40:I40"/>
    <mergeCell ref="K40:L40"/>
    <mergeCell ref="N40:O40"/>
    <mergeCell ref="N56:O56"/>
    <mergeCell ref="H62:I62"/>
    <mergeCell ref="E57:F57"/>
    <mergeCell ref="E56:F56"/>
    <mergeCell ref="E58:F58"/>
    <mergeCell ref="H58:I58"/>
    <mergeCell ref="K58:L58"/>
    <mergeCell ref="N58:O58"/>
    <mergeCell ref="H46:I46"/>
    <mergeCell ref="E51:F51"/>
    <mergeCell ref="E50:F50"/>
    <mergeCell ref="E49:F49"/>
    <mergeCell ref="E48:F48"/>
    <mergeCell ref="E47:F47"/>
    <mergeCell ref="E55:F55"/>
    <mergeCell ref="H51:I51"/>
    <mergeCell ref="K51:L51"/>
    <mergeCell ref="N51:O51"/>
    <mergeCell ref="H55:I55"/>
    <mergeCell ref="K55:L55"/>
    <mergeCell ref="N55:O55"/>
    <mergeCell ref="H47:I47"/>
    <mergeCell ref="E46:F46"/>
    <mergeCell ref="C45:D45"/>
    <mergeCell ref="N72:O72"/>
    <mergeCell ref="K72:L72"/>
    <mergeCell ref="H70:I70"/>
    <mergeCell ref="K70:L70"/>
    <mergeCell ref="N70:O70"/>
    <mergeCell ref="H72:I72"/>
    <mergeCell ref="E72:F72"/>
    <mergeCell ref="E70:F70"/>
    <mergeCell ref="K57:L57"/>
    <mergeCell ref="N57:O57"/>
    <mergeCell ref="K66:L66"/>
    <mergeCell ref="H67:I67"/>
    <mergeCell ref="N69:O69"/>
    <mergeCell ref="H68:I68"/>
    <mergeCell ref="K68:L68"/>
    <mergeCell ref="N68:O68"/>
    <mergeCell ref="N46:O46"/>
    <mergeCell ref="K46:L46"/>
    <mergeCell ref="K47:L47"/>
    <mergeCell ref="E52:F52"/>
    <mergeCell ref="H52:I52"/>
    <mergeCell ref="K52:L52"/>
    <mergeCell ref="N52:O52"/>
    <mergeCell ref="C53:D53"/>
    <mergeCell ref="E60:F60"/>
    <mergeCell ref="E59:F59"/>
    <mergeCell ref="N63:O63"/>
    <mergeCell ref="N47:O47"/>
    <mergeCell ref="H48:I48"/>
    <mergeCell ref="K48:L48"/>
    <mergeCell ref="N48:O48"/>
    <mergeCell ref="H50:I50"/>
    <mergeCell ref="E61:F61"/>
    <mergeCell ref="H61:I61"/>
    <mergeCell ref="E53:F53"/>
    <mergeCell ref="H53:I53"/>
    <mergeCell ref="K53:L53"/>
    <mergeCell ref="N53:O53"/>
    <mergeCell ref="H56:I56"/>
    <mergeCell ref="K56:L56"/>
    <mergeCell ref="H63:I63"/>
    <mergeCell ref="K63:L63"/>
    <mergeCell ref="K50:L50"/>
    <mergeCell ref="N50:O50"/>
    <mergeCell ref="H49:I49"/>
    <mergeCell ref="K49:L49"/>
    <mergeCell ref="N49:O49"/>
    <mergeCell ref="E43:F43"/>
    <mergeCell ref="K42:L42"/>
    <mergeCell ref="N42:O42"/>
    <mergeCell ref="N45:O45"/>
    <mergeCell ref="E45:F45"/>
    <mergeCell ref="H45:I45"/>
    <mergeCell ref="K45:L45"/>
    <mergeCell ref="H43:I43"/>
    <mergeCell ref="K43:L43"/>
    <mergeCell ref="N43:O43"/>
    <mergeCell ref="E44:F44"/>
    <mergeCell ref="E25:F25"/>
    <mergeCell ref="H25:I25"/>
    <mergeCell ref="K25:L25"/>
    <mergeCell ref="N25:O25"/>
    <mergeCell ref="Q25:R25"/>
    <mergeCell ref="H44:I44"/>
    <mergeCell ref="K44:L44"/>
    <mergeCell ref="N44:O44"/>
    <mergeCell ref="E42:F42"/>
    <mergeCell ref="H41:I41"/>
    <mergeCell ref="K41:L41"/>
    <mergeCell ref="N41:O41"/>
    <mergeCell ref="K35:L35"/>
    <mergeCell ref="N35:O35"/>
    <mergeCell ref="N34:O34"/>
    <mergeCell ref="E36:F36"/>
    <mergeCell ref="E37:F37"/>
    <mergeCell ref="E38:F38"/>
    <mergeCell ref="E39:F39"/>
    <mergeCell ref="N39:O39"/>
    <mergeCell ref="H38:I38"/>
    <mergeCell ref="K38:L38"/>
    <mergeCell ref="N38:O38"/>
    <mergeCell ref="H42:I42"/>
    <mergeCell ref="E18:F18"/>
    <mergeCell ref="H18:I18"/>
    <mergeCell ref="K18:L18"/>
    <mergeCell ref="N18:O18"/>
    <mergeCell ref="Q18:R18"/>
    <mergeCell ref="H24:I24"/>
    <mergeCell ref="K24:L24"/>
    <mergeCell ref="N24:O24"/>
    <mergeCell ref="Q24:R24"/>
    <mergeCell ref="E20:F20"/>
    <mergeCell ref="H20:I20"/>
    <mergeCell ref="K20:L20"/>
    <mergeCell ref="N20:O20"/>
    <mergeCell ref="Q20:R20"/>
    <mergeCell ref="H17:I17"/>
    <mergeCell ref="K17:L17"/>
    <mergeCell ref="N17:O17"/>
    <mergeCell ref="Q17:R17"/>
    <mergeCell ref="E23:F23"/>
    <mergeCell ref="H23:I23"/>
    <mergeCell ref="K23:L23"/>
    <mergeCell ref="N23:O23"/>
    <mergeCell ref="Q23:R23"/>
    <mergeCell ref="E21:F21"/>
    <mergeCell ref="H21:I21"/>
    <mergeCell ref="K21:L21"/>
    <mergeCell ref="N21:O21"/>
    <mergeCell ref="Q21:R21"/>
    <mergeCell ref="E22:F22"/>
    <mergeCell ref="H22:I22"/>
    <mergeCell ref="K22:L22"/>
    <mergeCell ref="N22:O22"/>
    <mergeCell ref="Q22:R22"/>
    <mergeCell ref="E19:F19"/>
    <mergeCell ref="H19:I19"/>
    <mergeCell ref="K19:L19"/>
    <mergeCell ref="N19:O19"/>
    <mergeCell ref="Q19:R19"/>
  </mergeCells>
  <phoneticPr fontId="11"/>
  <printOptions horizontalCentered="1" headings="1"/>
  <pageMargins left="0.23622047244094491" right="0.23622047244094491" top="0.59055118110236227" bottom="0.19685039370078741" header="0.31496062992125984" footer="7.874015748031496E-2"/>
  <pageSetup paperSize="9" scale="51" fitToHeight="0" orientation="landscape" r:id="rId1"/>
  <headerFooter alignWithMargins="0">
    <oddHeader>&amp;L&amp;D</oddHeader>
  </headerFooter>
  <rowBreaks count="5" manualBreakCount="5">
    <brk id="41" max="18" man="1"/>
    <brk id="48" max="18" man="1"/>
    <brk id="51" max="18" man="1"/>
    <brk id="57" max="18" man="1"/>
    <brk id="65" max="1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4" sqref="N34"/>
    </sheetView>
  </sheetViews>
  <sheetFormatPr defaultRowHeight="12.75"/>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Trademarks</vt:lpstr>
      <vt:lpstr>Sheet1</vt:lpstr>
      <vt:lpstr>Trademarks!Print_Area</vt:lpstr>
      <vt:lpstr>Trademarks!Print_Titles</vt:lpstr>
    </vt:vector>
  </TitlesOfParts>
  <Company>O.H.I.M.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HAVERMANS</dc:creator>
  <cp:lastModifiedBy>Lowry, Leigh</cp:lastModifiedBy>
  <cp:lastPrinted>2015-11-23T10:10:16Z</cp:lastPrinted>
  <dcterms:created xsi:type="dcterms:W3CDTF">2007-10-25T16:10:04Z</dcterms:created>
  <dcterms:modified xsi:type="dcterms:W3CDTF">2019-01-16T14:46:01Z</dcterms:modified>
</cp:coreProperties>
</file>