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ZIADZEE\Desktop\CSI 2018\"/>
    </mc:Choice>
  </mc:AlternateContent>
  <bookViews>
    <workbookView xWindow="0" yWindow="0" windowWidth="12870" windowHeight="4830" tabRatio="886"/>
  </bookViews>
  <sheets>
    <sheet name="Trademarks" sheetId="6" r:id="rId1"/>
    <sheet name="Sheet1" sheetId="7" r:id="rId2"/>
  </sheets>
  <definedNames>
    <definedName name="_xlnm._FilterDatabase" localSheetId="0" hidden="1">Trademarks!$A$1:$P$1</definedName>
    <definedName name="_xlnm.Print_Titles" localSheetId="0">Trademarks!$1:$1</definedName>
  </definedNames>
  <calcPr calcId="162913"/>
</workbook>
</file>

<file path=xl/calcChain.xml><?xml version="1.0" encoding="utf-8"?>
<calcChain xmlns="http://schemas.openxmlformats.org/spreadsheetml/2006/main">
  <c r="H32" i="6" l="1"/>
  <c r="AA1" i="6" l="1"/>
  <c r="Z1" i="6"/>
  <c r="K64" i="6" l="1"/>
  <c r="K35" i="6" l="1"/>
  <c r="K50" i="6" l="1"/>
  <c r="K63" i="6" l="1"/>
</calcChain>
</file>

<file path=xl/comments1.xml><?xml version="1.0" encoding="utf-8"?>
<comments xmlns="http://schemas.openxmlformats.org/spreadsheetml/2006/main">
  <authors>
    <author>René HAVERMANS</author>
  </authors>
  <commentList>
    <comment ref="K2" authorId="0" shapeId="0">
      <text>
        <r>
          <rPr>
            <b/>
            <sz val="9"/>
            <color indexed="81"/>
            <rFont val="Tahoma"/>
            <family val="2"/>
          </rPr>
          <t>René HAVERMANS:</t>
        </r>
        <r>
          <rPr>
            <sz val="9"/>
            <color indexed="81"/>
            <rFont val="Tahoma"/>
            <family val="2"/>
          </rPr>
          <t xml:space="preserve">
only filings at EUIPO. No filings at National Offices included.</t>
        </r>
      </text>
    </comment>
    <comment ref="H43" authorId="0" shapeId="0">
      <text>
        <r>
          <rPr>
            <b/>
            <sz val="9"/>
            <color indexed="81"/>
            <rFont val="Tahoma"/>
            <family val="2"/>
          </rPr>
          <t xml:space="preserve">KIPO's statistics in this regard does not include application refused due to formalities issues. </t>
        </r>
      </text>
    </comment>
    <comment ref="B45" authorId="0" shape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H53"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H54"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H55"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H62" authorId="0" shapeId="0">
      <text>
        <r>
          <rPr>
            <b/>
            <sz val="9"/>
            <color indexed="81"/>
            <rFont val="Tahoma"/>
            <family val="2"/>
          </rPr>
          <t>The KIPO would like to define examiner who are qualified to conduct a substantive examination on the registrablity of trademark.</t>
        </r>
      </text>
    </comment>
  </commentList>
</comments>
</file>

<file path=xl/sharedStrings.xml><?xml version="1.0" encoding="utf-8"?>
<sst xmlns="http://schemas.openxmlformats.org/spreadsheetml/2006/main" count="310" uniqueCount="234">
  <si>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</si>
  <si>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</si>
  <si>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</si>
  <si>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</si>
  <si>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</si>
  <si>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</si>
  <si>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</si>
  <si>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</si>
  <si>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</si>
  <si>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</si>
  <si>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</si>
  <si>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</si>
  <si>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</si>
  <si>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</si>
  <si>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</si>
  <si>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</si>
  <si>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</si>
  <si>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</si>
  <si>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</si>
  <si>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</si>
  <si>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</si>
  <si>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8" type="noConversion"/>
  </si>
  <si>
    <t>please indicate a fee for how many classes</t>
    <phoneticPr fontId="8" type="noConversion"/>
  </si>
  <si>
    <t>please indicate fee for how many classes</t>
    <phoneticPr fontId="8"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</si>
  <si>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</si>
  <si>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</si>
  <si>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</si>
  <si>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</si>
  <si>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</si>
  <si>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</si>
  <si>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</si>
  <si>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</si>
  <si>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</si>
  <si>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USPTO</t>
  </si>
  <si>
    <t>Total number of applications from foreign market</t>
    <phoneticPr fontId="15"/>
  </si>
  <si>
    <t>Description</t>
    <phoneticPr fontId="15"/>
  </si>
  <si>
    <t>Total number of applications from Japan</t>
    <phoneticPr fontId="15"/>
  </si>
  <si>
    <t>IRs</t>
    <phoneticPr fontId="15"/>
  </si>
  <si>
    <t>Direct filings</t>
    <phoneticPr fontId="15"/>
  </si>
  <si>
    <t>Total number of applications from Korea</t>
    <phoneticPr fontId="15"/>
  </si>
  <si>
    <t>Total number of applications from EU</t>
    <phoneticPr fontId="15"/>
  </si>
  <si>
    <t>Total number of applications from China</t>
    <phoneticPr fontId="15"/>
  </si>
  <si>
    <t>Total number of applications from US</t>
    <phoneticPr fontId="15"/>
  </si>
  <si>
    <t>350€ (independent nº of classes)</t>
  </si>
  <si>
    <t>800€ (appeal fee, independent nº of classes)</t>
  </si>
  <si>
    <t>1.350€ e-renewal or 1.500€ renewal through fax, mail (includes 3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</si>
  <si>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</si>
  <si>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</si>
  <si>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</si>
  <si>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</si>
  <si>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</si>
  <si>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</si>
  <si>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</si>
  <si>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</si>
  <si>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</si>
  <si>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</si>
  <si>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</si>
  <si>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</si>
  <si>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</si>
  <si>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</si>
  <si>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</si>
  <si>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</si>
  <si>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850€  e-filing (one class).
1000€ filing through fax, mail (one class).</t>
  </si>
  <si>
    <t>320€  (independent nº of classes)</t>
  </si>
  <si>
    <t>720€  (appeal fee, independent nº of classes)</t>
  </si>
  <si>
    <t>850€  e-renewal or 1000€ renewal through fax, mail (one class)</t>
  </si>
  <si>
    <t>N/A</t>
  </si>
  <si>
    <t>25,171
(61,327 classes)</t>
  </si>
  <si>
    <t>16 days</t>
  </si>
  <si>
    <t>123 days</t>
  </si>
  <si>
    <t>27 days</t>
  </si>
  <si>
    <t>28 days</t>
  </si>
  <si>
    <t>Yr 2019: +4,0%
Yr 2020: +5,2%
Yr 2021: +5.2%</t>
  </si>
  <si>
    <t>92 days</t>
  </si>
  <si>
    <t>N/A</t>
    <phoneticPr fontId="15"/>
  </si>
  <si>
    <t>N/A</t>
    <phoneticPr fontId="15"/>
  </si>
  <si>
    <t>\28,200 per class</t>
  </si>
  <si>
    <t>￥3,000 + ￥ 8,000 per class</t>
  </si>
  <si>
    <t>\15,000 ＋\40,000 per class</t>
  </si>
  <si>
    <t>￥38,800 per class</t>
  </si>
  <si>
    <t>￥48,500 per class</t>
  </si>
  <si>
    <t>JPO</t>
    <phoneticPr fontId="15"/>
  </si>
  <si>
    <t>127,322 
(329,525 classes)</t>
    <phoneticPr fontId="15"/>
  </si>
  <si>
    <t>166,681
（472,702classes）</t>
    <phoneticPr fontId="15"/>
  </si>
  <si>
    <t>17,802
(38,183classes)</t>
    <phoneticPr fontId="15"/>
  </si>
  <si>
    <t>as of September 1, 2019</t>
    <phoneticPr fontId="15"/>
  </si>
  <si>
    <t>The total number of current valid registered trademarks. Valid means those not being expired, cancelled or invalidated.</t>
    <phoneticPr fontId="15"/>
  </si>
  <si>
    <t>￦ 72,000 (paper filing)
￦ 62,000 (e-filing)
per class</t>
    <phoneticPr fontId="15"/>
  </si>
  <si>
    <t>￦ 310,000
per class</t>
    <phoneticPr fontId="15"/>
  </si>
  <si>
    <t>CNIPA</t>
    <phoneticPr fontId="15"/>
  </si>
  <si>
    <t>Remarks CNIPA</t>
    <phoneticPr fontId="15"/>
  </si>
  <si>
    <r>
      <t xml:space="preserve">Trademark applications (direct filings)  </t>
    </r>
    <r>
      <rPr>
        <sz val="10"/>
        <rFont val="宋体"/>
        <family val="3"/>
        <charset val="134"/>
      </rPr>
      <t>商标申请量（直接申请，不含马德里，请单独列出集体商标、证明商标申请量）</t>
    </r>
    <phoneticPr fontId="15"/>
  </si>
  <si>
    <r>
      <t xml:space="preserve">Trademark applications coming from domestic market  </t>
    </r>
    <r>
      <rPr>
        <sz val="10"/>
        <rFont val="宋体"/>
        <family val="3"/>
        <charset val="134"/>
      </rPr>
      <t>国内申请人申请量</t>
    </r>
    <phoneticPr fontId="15"/>
  </si>
  <si>
    <r>
      <t xml:space="preserve">Trademark applications coming from foreign market  </t>
    </r>
    <r>
      <rPr>
        <sz val="10"/>
        <rFont val="宋体"/>
        <family val="3"/>
        <charset val="134"/>
      </rPr>
      <t>外国申请人申请量（直接申请以及马德里国际注册）</t>
    </r>
    <phoneticPr fontId="15"/>
  </si>
  <si>
    <r>
      <t xml:space="preserve">&gt; Number of TM from Japan  </t>
    </r>
    <r>
      <rPr>
        <sz val="10"/>
        <rFont val="宋体"/>
        <family val="3"/>
        <charset val="134"/>
      </rPr>
      <t>来自日本的申请量</t>
    </r>
    <phoneticPr fontId="15"/>
  </si>
  <si>
    <r>
      <t>&gt; Number of TM from Korea</t>
    </r>
    <r>
      <rPr>
        <sz val="10"/>
        <rFont val="宋体"/>
        <family val="3"/>
        <charset val="134"/>
      </rPr>
      <t>来自韩国的申请量</t>
    </r>
    <phoneticPr fontId="15"/>
  </si>
  <si>
    <r>
      <t>&gt; Number of TM from EU http://europa.eu/about-eu/countries/index_en.htm</t>
    </r>
    <r>
      <rPr>
        <sz val="10"/>
        <rFont val="宋体"/>
        <family val="3"/>
        <charset val="134"/>
      </rPr>
      <t>来自欧盟的申请量（国家列表见链接）</t>
    </r>
    <phoneticPr fontId="15"/>
  </si>
  <si>
    <r>
      <t>&gt; Number of TM from China</t>
    </r>
    <r>
      <rPr>
        <sz val="10"/>
        <rFont val="宋体"/>
        <family val="3"/>
        <charset val="134"/>
      </rPr>
      <t>来自中国的申请量</t>
    </r>
    <phoneticPr fontId="15"/>
  </si>
  <si>
    <r>
      <t>&gt; Number of TM from US</t>
    </r>
    <r>
      <rPr>
        <sz val="10"/>
        <rFont val="宋体"/>
        <family val="3"/>
        <charset val="134"/>
      </rPr>
      <t>来自美国的申请量</t>
    </r>
    <phoneticPr fontId="15"/>
  </si>
  <si>
    <r>
      <t xml:space="preserve">Trademark applications by type  </t>
    </r>
    <r>
      <rPr>
        <sz val="10"/>
        <rFont val="宋体"/>
        <family val="3"/>
        <charset val="134"/>
      </rPr>
      <t>按商标种类的申请量</t>
    </r>
    <phoneticPr fontId="15"/>
  </si>
  <si>
    <r>
      <t xml:space="preserve">Word mark </t>
    </r>
    <r>
      <rPr>
        <sz val="10"/>
        <rFont val="宋体"/>
        <family val="3"/>
        <charset val="134"/>
      </rPr>
      <t>文字商标</t>
    </r>
    <phoneticPr fontId="15"/>
  </si>
  <si>
    <r>
      <t xml:space="preserve">Figurative </t>
    </r>
    <r>
      <rPr>
        <sz val="10"/>
        <rFont val="宋体"/>
        <family val="3"/>
        <charset val="134"/>
      </rPr>
      <t>图形商标</t>
    </r>
    <phoneticPr fontId="15"/>
  </si>
  <si>
    <r>
      <t xml:space="preserve">3D </t>
    </r>
    <r>
      <rPr>
        <sz val="10"/>
        <rFont val="宋体"/>
        <family val="3"/>
        <charset val="134"/>
      </rPr>
      <t>立体商标</t>
    </r>
    <phoneticPr fontId="15"/>
  </si>
  <si>
    <r>
      <t xml:space="preserve">Colour </t>
    </r>
    <r>
      <rPr>
        <sz val="10"/>
        <rFont val="宋体"/>
        <family val="3"/>
        <charset val="134"/>
      </rPr>
      <t>颜色商标（单一颜色及颜色组合）</t>
    </r>
    <phoneticPr fontId="15"/>
  </si>
  <si>
    <r>
      <t xml:space="preserve">Sound </t>
    </r>
    <r>
      <rPr>
        <sz val="10"/>
        <rFont val="宋体"/>
        <family val="3"/>
        <charset val="134"/>
      </rPr>
      <t>声音商标</t>
    </r>
    <phoneticPr fontId="15"/>
  </si>
  <si>
    <r>
      <t xml:space="preserve">Position </t>
    </r>
    <r>
      <rPr>
        <sz val="10"/>
        <rFont val="宋体"/>
        <family val="3"/>
        <charset val="134"/>
      </rPr>
      <t>位置商标</t>
    </r>
    <phoneticPr fontId="15"/>
  </si>
  <si>
    <r>
      <t xml:space="preserve">Hologram </t>
    </r>
    <r>
      <rPr>
        <sz val="10"/>
        <rFont val="宋体"/>
        <family val="3"/>
        <charset val="134"/>
      </rPr>
      <t>全息图商标</t>
    </r>
    <phoneticPr fontId="15"/>
  </si>
  <si>
    <r>
      <t xml:space="preserve">Motion </t>
    </r>
    <r>
      <rPr>
        <sz val="10"/>
        <rFont val="宋体"/>
        <family val="3"/>
        <charset val="134"/>
      </rPr>
      <t>动态商标</t>
    </r>
    <phoneticPr fontId="15"/>
  </si>
  <si>
    <r>
      <t xml:space="preserve">Pattern </t>
    </r>
    <r>
      <rPr>
        <sz val="10"/>
        <rFont val="宋体"/>
        <family val="3"/>
        <charset val="134"/>
      </rPr>
      <t>重复花纹商标</t>
    </r>
    <phoneticPr fontId="15"/>
  </si>
  <si>
    <r>
      <t xml:space="preserve">Olfactory </t>
    </r>
    <r>
      <rPr>
        <sz val="10"/>
        <rFont val="宋体"/>
        <family val="3"/>
        <charset val="134"/>
      </rPr>
      <t>气味商标</t>
    </r>
    <phoneticPr fontId="15"/>
  </si>
  <si>
    <r>
      <t xml:space="preserve">Other (please specify in comments) </t>
    </r>
    <r>
      <rPr>
        <sz val="10"/>
        <rFont val="宋体"/>
        <family val="3"/>
        <charset val="134"/>
      </rPr>
      <t>其他（请详细说明）</t>
    </r>
    <phoneticPr fontId="15"/>
  </si>
  <si>
    <r>
      <t xml:space="preserve">Avg. No. of classes per application  </t>
    </r>
    <r>
      <rPr>
        <sz val="10"/>
        <rFont val="宋体"/>
        <family val="3"/>
        <charset val="134"/>
      </rPr>
      <t>平均每申请包含类别数（直接申请）</t>
    </r>
    <phoneticPr fontId="15"/>
  </si>
  <si>
    <r>
      <t xml:space="preserve">Avg. No. of G&amp;S per application.  </t>
    </r>
    <r>
      <rPr>
        <sz val="10"/>
        <rFont val="宋体"/>
        <family val="3"/>
        <charset val="134"/>
      </rPr>
      <t>平均每申请包含商品</t>
    </r>
    <r>
      <rPr>
        <sz val="10"/>
        <rFont val="Arial"/>
        <family val="2"/>
      </rPr>
      <t>/</t>
    </r>
    <r>
      <rPr>
        <sz val="10"/>
        <rFont val="宋体"/>
        <family val="3"/>
        <charset val="134"/>
      </rPr>
      <t>服务数（直接申请）</t>
    </r>
    <phoneticPr fontId="15"/>
  </si>
  <si>
    <r>
      <t xml:space="preserve">Avg. No. of G&amp;S per IR.  </t>
    </r>
    <r>
      <rPr>
        <sz val="10"/>
        <rFont val="宋体"/>
        <family val="3"/>
        <charset val="134"/>
      </rPr>
      <t>平均每申请包含商品</t>
    </r>
    <r>
      <rPr>
        <sz val="10"/>
        <rFont val="Arial"/>
        <family val="2"/>
      </rPr>
      <t>/</t>
    </r>
    <r>
      <rPr>
        <sz val="10"/>
        <rFont val="宋体"/>
        <family val="3"/>
        <charset val="134"/>
      </rPr>
      <t>服务数（国际注册）</t>
    </r>
    <phoneticPr fontId="15"/>
  </si>
  <si>
    <r>
      <t xml:space="preserve">Trademarks registered  </t>
    </r>
    <r>
      <rPr>
        <sz val="10"/>
        <rFont val="宋体"/>
        <family val="3"/>
        <charset val="134"/>
      </rPr>
      <t>注册量</t>
    </r>
    <phoneticPr fontId="15"/>
  </si>
  <si>
    <r>
      <t xml:space="preserve">Number of valid trademark registrations (in force).   </t>
    </r>
    <r>
      <rPr>
        <sz val="10"/>
        <rFont val="宋体"/>
        <family val="3"/>
        <charset val="134"/>
      </rPr>
      <t>有效注册量</t>
    </r>
    <phoneticPr fontId="15"/>
  </si>
  <si>
    <r>
      <t xml:space="preserve">Oppositions filed  </t>
    </r>
    <r>
      <rPr>
        <sz val="10"/>
        <rFont val="宋体"/>
        <family val="3"/>
        <charset val="134"/>
      </rPr>
      <t>异议申请量</t>
    </r>
    <phoneticPr fontId="15"/>
  </si>
  <si>
    <r>
      <t xml:space="preserve">Oppositions settled between parties  </t>
    </r>
    <r>
      <rPr>
        <sz val="10"/>
        <rFont val="宋体"/>
        <family val="3"/>
        <charset val="134"/>
      </rPr>
      <t>异议撤回及结案量</t>
    </r>
    <phoneticPr fontId="15"/>
  </si>
  <si>
    <r>
      <t xml:space="preserve">Oppositions settled by decision  </t>
    </r>
    <r>
      <rPr>
        <sz val="10"/>
        <rFont val="宋体"/>
        <family val="3"/>
        <charset val="134"/>
      </rPr>
      <t>异议裁定量</t>
    </r>
    <phoneticPr fontId="15"/>
  </si>
  <si>
    <r>
      <t xml:space="preserve">% of the first renewed registrations  </t>
    </r>
    <r>
      <rPr>
        <sz val="10"/>
        <rFont val="宋体"/>
        <family val="3"/>
        <charset val="134"/>
      </rPr>
      <t>在本年度到期的商标的续展率</t>
    </r>
    <phoneticPr fontId="15"/>
  </si>
  <si>
    <r>
      <t xml:space="preserve">% via e-filing  </t>
    </r>
    <r>
      <rPr>
        <sz val="10"/>
        <rFont val="宋体"/>
        <family val="3"/>
        <charset val="134"/>
      </rPr>
      <t>商标注册电子申请占比</t>
    </r>
    <phoneticPr fontId="15"/>
  </si>
  <si>
    <r>
      <t xml:space="preserve">% via e-opposition  </t>
    </r>
    <r>
      <rPr>
        <sz val="10"/>
        <rFont val="宋体"/>
        <family val="3"/>
        <charset val="134"/>
      </rPr>
      <t>商标异议电子申请占比</t>
    </r>
    <phoneticPr fontId="15"/>
  </si>
  <si>
    <r>
      <t xml:space="preserve">% of applications notified a letter of provisional refusal on absolute grounds.  </t>
    </r>
    <r>
      <rPr>
        <sz val="10"/>
        <rFont val="宋体"/>
        <family val="3"/>
        <charset val="134"/>
      </rPr>
      <t>直接申请实审绝对理由驳回率</t>
    </r>
    <phoneticPr fontId="15"/>
  </si>
  <si>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t>
    </r>
    <r>
      <rPr>
        <sz val="10"/>
        <rFont val="宋体"/>
        <family val="3"/>
        <charset val="134"/>
      </rPr>
      <t>审</t>
    </r>
    <r>
      <rPr>
        <sz val="10"/>
        <rFont val="ＭＳ Ｐゴシック"/>
        <family val="3"/>
        <charset val="128"/>
      </rPr>
      <t>因商品服</t>
    </r>
    <r>
      <rPr>
        <sz val="10"/>
        <rFont val="宋体"/>
        <family val="3"/>
        <charset val="134"/>
      </rPr>
      <t>务而补正比率</t>
    </r>
    <phoneticPr fontId="15"/>
  </si>
  <si>
    <r>
      <t xml:space="preserve">% of applications notified a letter of provisional refusal in substantive examination for any reason.  </t>
    </r>
    <r>
      <rPr>
        <sz val="10"/>
        <rFont val="宋体"/>
        <family val="3"/>
        <charset val="134"/>
      </rPr>
      <t>直接申请实审驳回及部分驳回率</t>
    </r>
    <phoneticPr fontId="15"/>
  </si>
  <si>
    <r>
      <t xml:space="preserve">% of IRs  notified a letter of provisional refusal in examination </t>
    </r>
    <r>
      <rPr>
        <sz val="10"/>
        <rFont val="宋体"/>
        <family val="3"/>
        <charset val="134"/>
      </rPr>
      <t>国际注册实审驳回及部分驳回率</t>
    </r>
    <phoneticPr fontId="15"/>
  </si>
  <si>
    <r>
      <t xml:space="preserve">% of applications % of applications notified a letter on informalities.  </t>
    </r>
    <r>
      <rPr>
        <sz val="10"/>
        <rFont val="宋体"/>
        <family val="3"/>
        <charset val="134"/>
      </rPr>
      <t>直接申请形审不予受理比率</t>
    </r>
    <phoneticPr fontId="15"/>
  </si>
  <si>
    <r>
      <t xml:space="preserve">% of opposed published applications or registrations (direct filings)  </t>
    </r>
    <r>
      <rPr>
        <sz val="10"/>
        <rFont val="宋体"/>
        <family val="3"/>
        <charset val="134"/>
      </rPr>
      <t>直接申请初审公告商标异议率</t>
    </r>
    <phoneticPr fontId="15"/>
  </si>
  <si>
    <r>
      <t xml:space="preserve">% of opposed published applications or registrations (International Registrations)  </t>
    </r>
    <r>
      <rPr>
        <sz val="10"/>
        <rFont val="宋体"/>
        <family val="3"/>
        <charset val="134"/>
      </rPr>
      <t>国际注册商标异议率</t>
    </r>
    <phoneticPr fontId="15"/>
  </si>
  <si>
    <r>
      <t xml:space="preserve">% of oppositions closed without decision  </t>
    </r>
    <r>
      <rPr>
        <sz val="10"/>
        <rFont val="宋体"/>
        <family val="3"/>
        <charset val="134"/>
      </rPr>
      <t>异议撤回及结案比率</t>
    </r>
    <phoneticPr fontId="15"/>
  </si>
  <si>
    <r>
      <t xml:space="preserve">% of appealed examination decisions of final refusals  </t>
    </r>
    <r>
      <rPr>
        <sz val="10"/>
        <rFont val="宋体"/>
        <family val="3"/>
        <charset val="134"/>
      </rPr>
      <t>驳回复审率</t>
    </r>
    <phoneticPr fontId="15"/>
  </si>
  <si>
    <r>
      <t xml:space="preserve">Time to take a decision on substance in opposition  </t>
    </r>
    <r>
      <rPr>
        <sz val="10"/>
        <rFont val="宋体"/>
        <family val="3"/>
        <charset val="134"/>
      </rPr>
      <t>异议审查期限</t>
    </r>
    <phoneticPr fontId="15"/>
  </si>
  <si>
    <r>
      <t xml:space="preserve">Time from reception of application (direct filings) to registration (without oppositions)  </t>
    </r>
    <r>
      <rPr>
        <sz val="10"/>
        <rFont val="宋体"/>
        <family val="3"/>
        <charset val="134"/>
      </rPr>
      <t>直接申请审查期限（不含异议）</t>
    </r>
    <phoneticPr fontId="15"/>
  </si>
  <si>
    <r>
      <t xml:space="preserve">Time from reception of application to first action. (All filings)  </t>
    </r>
    <r>
      <rPr>
        <sz val="10"/>
        <rFont val="宋体"/>
        <family val="3"/>
        <charset val="134"/>
      </rPr>
      <t>一通期限（所有申请）</t>
    </r>
    <phoneticPr fontId="15"/>
  </si>
  <si>
    <r>
      <t xml:space="preserve">Time from reception of application to first action (direct filings)  </t>
    </r>
    <r>
      <rPr>
        <sz val="10"/>
        <rFont val="宋体"/>
        <family val="3"/>
        <charset val="134"/>
      </rPr>
      <t>一通期限（直接申请）</t>
    </r>
    <phoneticPr fontId="15"/>
  </si>
  <si>
    <r>
      <t xml:space="preserve">Time from reception of application to first action (IR filings)  </t>
    </r>
    <r>
      <rPr>
        <sz val="10"/>
        <rFont val="宋体"/>
        <family val="3"/>
        <charset val="134"/>
      </rPr>
      <t>一通期限（国际注册）</t>
    </r>
    <phoneticPr fontId="15"/>
  </si>
  <si>
    <r>
      <t xml:space="preserve">% of decisions in examination complying with quality criteria  </t>
    </r>
    <r>
      <rPr>
        <sz val="10"/>
        <rFont val="宋体"/>
        <family val="3"/>
        <charset val="134"/>
      </rPr>
      <t>实审结果（绝对理由）正确率</t>
    </r>
    <phoneticPr fontId="15"/>
  </si>
  <si>
    <r>
      <t xml:space="preserve">% of decisions in opposition complying with office's practice  </t>
    </r>
    <r>
      <rPr>
        <sz val="10"/>
        <rFont val="宋体"/>
        <family val="3"/>
        <charset val="134"/>
      </rPr>
      <t>异议裁定正确率</t>
    </r>
    <phoneticPr fontId="15"/>
  </si>
  <si>
    <r>
      <t xml:space="preserve">Total Number of examiners   </t>
    </r>
    <r>
      <rPr>
        <sz val="10"/>
        <rFont val="宋体"/>
        <family val="3"/>
        <charset val="134"/>
      </rPr>
      <t>审查员数量</t>
    </r>
    <phoneticPr fontId="15"/>
  </si>
  <si>
    <r>
      <t xml:space="preserve">Total output of decisions of registration per examiner  </t>
    </r>
    <r>
      <rPr>
        <sz val="10"/>
        <rFont val="宋体"/>
        <family val="3"/>
        <charset val="134"/>
      </rPr>
      <t>审查员年均审查量</t>
    </r>
    <phoneticPr fontId="15"/>
  </si>
  <si>
    <r>
      <t xml:space="preserve">Total output of final decisions of refusal per examiner  </t>
    </r>
    <r>
      <rPr>
        <sz val="10"/>
        <rFont val="宋体"/>
        <family val="3"/>
        <charset val="134"/>
      </rPr>
      <t>审查员年均驳回量</t>
    </r>
    <phoneticPr fontId="15"/>
  </si>
  <si>
    <r>
      <t xml:space="preserve">Total Number of classes examined  </t>
    </r>
    <r>
      <rPr>
        <sz val="10"/>
        <rFont val="宋体"/>
        <family val="3"/>
        <charset val="134"/>
      </rPr>
      <t>总审查量（按类）</t>
    </r>
    <phoneticPr fontId="15"/>
  </si>
  <si>
    <r>
      <t xml:space="preserve">Fee for filing an application  </t>
    </r>
    <r>
      <rPr>
        <sz val="10"/>
        <rFont val="宋体"/>
        <family val="3"/>
        <charset val="134"/>
      </rPr>
      <t>申请费</t>
    </r>
    <phoneticPr fontId="15"/>
  </si>
  <si>
    <r>
      <t xml:space="preserve">Fee for registration  </t>
    </r>
    <r>
      <rPr>
        <sz val="10"/>
        <rFont val="宋体"/>
        <family val="3"/>
        <charset val="134"/>
      </rPr>
      <t>注册费</t>
    </r>
    <phoneticPr fontId="8" type="noConversion"/>
  </si>
  <si>
    <r>
      <t xml:space="preserve">Fee for filling an opposition  </t>
    </r>
    <r>
      <rPr>
        <sz val="10"/>
        <rFont val="宋体"/>
        <family val="3"/>
        <charset val="134"/>
      </rPr>
      <t>异议费</t>
    </r>
    <phoneticPr fontId="15"/>
  </si>
  <si>
    <r>
      <t xml:space="preserve">Fee for filling a trial  </t>
    </r>
    <r>
      <rPr>
        <sz val="10"/>
        <rFont val="宋体"/>
        <family val="3"/>
        <charset val="134"/>
      </rPr>
      <t>驳回复审费</t>
    </r>
    <phoneticPr fontId="8" type="noConversion"/>
  </si>
  <si>
    <r>
      <t xml:space="preserve">Fee for filing a renewal  </t>
    </r>
    <r>
      <rPr>
        <sz val="10"/>
        <rFont val="宋体"/>
        <family val="3"/>
        <charset val="134"/>
      </rPr>
      <t>续展费</t>
    </r>
    <phoneticPr fontId="15"/>
  </si>
  <si>
    <r>
      <t xml:space="preserve">Forecast for next three years  </t>
    </r>
    <r>
      <rPr>
        <sz val="10"/>
        <rFont val="宋体"/>
        <family val="3"/>
        <charset val="134"/>
      </rPr>
      <t>后三年申请量预测</t>
    </r>
    <phoneticPr fontId="15"/>
  </si>
  <si>
    <r>
      <t xml:space="preserve">International registrations (IRs)  </t>
    </r>
    <r>
      <rPr>
        <sz val="10"/>
        <rFont val="宋体"/>
        <family val="3"/>
        <charset val="134"/>
      </rPr>
      <t>马德里申请量</t>
    </r>
    <phoneticPr fontId="15"/>
  </si>
  <si>
    <r>
      <t>Avg. No. of classes per IR</t>
    </r>
    <r>
      <rPr>
        <sz val="10"/>
        <rFont val="宋体"/>
        <family val="3"/>
        <charset val="134"/>
      </rPr>
      <t>平均每申请包含类别数（马德里注册）</t>
    </r>
    <phoneticPr fontId="15"/>
  </si>
  <si>
    <r>
      <t>Yr 2019</t>
    </r>
    <r>
      <rPr>
        <sz val="10"/>
        <color theme="1"/>
        <rFont val="Arial"/>
        <family val="2"/>
      </rPr>
      <t>: +</t>
    </r>
    <r>
      <rPr>
        <sz val="10"/>
        <color theme="1"/>
        <rFont val="Arial"/>
        <family val="2"/>
      </rPr>
      <t>3</t>
    </r>
    <r>
      <rPr>
        <sz val="10"/>
        <color theme="1"/>
        <rFont val="Arial"/>
        <family val="2"/>
      </rPr>
      <t>%
Yr 20</t>
    </r>
    <r>
      <rPr>
        <sz val="10"/>
        <color theme="1"/>
        <rFont val="Arial"/>
        <family val="2"/>
      </rPr>
      <t>20</t>
    </r>
    <r>
      <rPr>
        <sz val="10"/>
        <color theme="1"/>
        <rFont val="Arial"/>
        <family val="2"/>
      </rPr>
      <t>: +</t>
    </r>
    <r>
      <rPr>
        <sz val="10"/>
        <color theme="1"/>
        <rFont val="Arial"/>
        <family val="2"/>
      </rPr>
      <t>4</t>
    </r>
    <r>
      <rPr>
        <sz val="10"/>
        <color theme="1"/>
        <rFont val="Arial"/>
        <family val="2"/>
      </rPr>
      <t>%
Yr 202</t>
    </r>
    <r>
      <rPr>
        <sz val="10"/>
        <color theme="1"/>
        <rFont val="Arial"/>
        <family val="2"/>
      </rPr>
      <t>1</t>
    </r>
    <r>
      <rPr>
        <sz val="10"/>
        <color theme="1"/>
        <rFont val="Arial"/>
        <family val="2"/>
      </rPr>
      <t>: +</t>
    </r>
    <r>
      <rPr>
        <sz val="10"/>
        <color theme="1"/>
        <rFont val="Arial"/>
        <family val="2"/>
      </rPr>
      <t>4</t>
    </r>
    <r>
      <rPr>
        <sz val="10"/>
        <color theme="1"/>
        <rFont val="Arial"/>
        <family val="2"/>
      </rPr>
      <t>%</t>
    </r>
    <phoneticPr fontId="15"/>
  </si>
  <si>
    <t>12 month</t>
    <phoneticPr fontId="15"/>
  </si>
  <si>
    <t>non-acceptance as of formality check</t>
  </si>
  <si>
    <t>by the end of 2018</t>
  </si>
  <si>
    <t xml:space="preserve">5.5 month </t>
    <phoneticPr fontId="15"/>
  </si>
  <si>
    <r>
      <t xml:space="preserve">by Dec. 2018, only for </t>
    </r>
    <r>
      <rPr>
        <i/>
        <sz val="12"/>
        <rFont val="Arial"/>
        <family val="2"/>
      </rPr>
      <t>ex officio</t>
    </r>
    <r>
      <rPr>
        <sz val="12"/>
        <rFont val="Arial"/>
        <family val="2"/>
      </rPr>
      <t xml:space="preserve"> examination</t>
    </r>
    <phoneticPr fontId="15"/>
  </si>
  <si>
    <t>Since a certain part of the examiners were recruited in the year 2018, it is not objective to calculate the average.</t>
    <phoneticPr fontId="15"/>
  </si>
  <si>
    <t>￥3,400 + ￥ 8,600 per class</t>
    <phoneticPr fontId="15"/>
  </si>
  <si>
    <t>￥300 (one class)</t>
    <phoneticPr fontId="15"/>
  </si>
  <si>
    <t>￥500 (one class)</t>
    <phoneticPr fontId="15"/>
  </si>
  <si>
    <t>￥0</t>
    <phoneticPr fontId="15"/>
  </si>
  <si>
    <t>￥750 (one class)</t>
    <phoneticPr fontId="15"/>
  </si>
  <si>
    <t>￥1000 (one class)</t>
    <phoneticPr fontId="15"/>
  </si>
  <si>
    <t>442,791 (579,946)</t>
  </si>
  <si>
    <r>
      <t>Entries for KPI 1-9 are in</t>
    </r>
    <r>
      <rPr>
        <b/>
        <sz val="10"/>
        <rFont val="Arial"/>
        <family val="2"/>
      </rPr>
      <t xml:space="preserve"> applications (classes)</t>
    </r>
    <r>
      <rPr>
        <sz val="10"/>
        <rFont val="Arial"/>
        <family val="2"/>
      </rPr>
      <t xml:space="preserve"> format</t>
    </r>
  </si>
  <si>
    <t>24,416 (57,190)</t>
  </si>
  <si>
    <t>343,602 (445.563)</t>
  </si>
  <si>
    <t>123,605 (191,573)</t>
  </si>
  <si>
    <t>99,189 (134,383</t>
  </si>
  <si>
    <t>24,416 (57,190</t>
  </si>
  <si>
    <t>4,094 (8,030)</t>
  </si>
  <si>
    <t>2,351 (4,285)</t>
  </si>
  <si>
    <t>1,743 (3,745)</t>
  </si>
  <si>
    <t>3,720 (5,215)</t>
  </si>
  <si>
    <t>3,015 (4,019)</t>
  </si>
  <si>
    <t>705 (1,196)</t>
  </si>
  <si>
    <t>29,325 (65,642)</t>
  </si>
  <si>
    <t>15,010 (29,116)</t>
  </si>
  <si>
    <t>14,315 (36,526)</t>
  </si>
  <si>
    <t>52,479 (56,422)</t>
  </si>
  <si>
    <t>50,373 (53,260)</t>
  </si>
  <si>
    <t>excludes Hong Kong &amp; Macau</t>
  </si>
  <si>
    <t>2,106 (3,162)</t>
  </si>
  <si>
    <t>standard characters only</t>
  </si>
  <si>
    <t xml:space="preserve">includes stylized wording, words + design, and design-only </t>
  </si>
  <si>
    <t>configuration of listed products or packagings. Excludes 3-D traditional marks (e.g., the overall appearance of a hangtag or 3-D exterior signage for services)</t>
  </si>
  <si>
    <t>includes sounds with verbal and non-verbal elements</t>
  </si>
  <si>
    <t>No applications filed in 2018 claiming positioning as a distinctive element</t>
  </si>
  <si>
    <t>includes all marks with a hologram as an element of the drawing.</t>
  </si>
  <si>
    <t>repeating pattern applied to surface of goods or packaging</t>
  </si>
  <si>
    <t>exterior and interior trade dress for services (27); uniforms and costumes for services (8) ; texture/touch (4); 3-dimensional point-of-sale displays (14)</t>
  </si>
  <si>
    <t>not tracked</t>
  </si>
  <si>
    <t>as of 31 December 2018</t>
  </si>
  <si>
    <t>count is by International Class</t>
  </si>
  <si>
    <t>194,331 registrations issued in CY 2008; 73,370 renewed</t>
  </si>
  <si>
    <t>87,991 registrations issued in CY 1998 (10 year term); 47,299 registrations issued in CY 1988 (20 year term);  33,313 renewed 2nd time</t>
  </si>
  <si>
    <t>13,626 registrations issued in CY 1968 (20 yr +20 yr +10 yr); 29,563 registrations issued in CY 1978 (20 yr + 10 yr + 10 yr); 4,469 renewed 3rd time.</t>
  </si>
  <si>
    <t>131 paped-filed applications</t>
  </si>
  <si>
    <t>Mandatory e-Filing as of 14 Jan 2017; paper filings due to system outages</t>
  </si>
  <si>
    <t>includes both substantive and informal refusals. Curently unable to perform exclusive counts.</t>
  </si>
  <si>
    <t>includes both substantive and informal refusals.  Currently unable to perform exclusive counts.</t>
  </si>
  <si>
    <t>Currently unable to perform exclusive counts</t>
  </si>
  <si>
    <t>423,736 non-Madrid international classes published in 2018; 6,106 oppositions filed</t>
  </si>
  <si>
    <t>44,566 REPs (international classes) published in 2018; 379 oppositions filed</t>
  </si>
  <si>
    <t>7,650 total oppositions terminated in CY 2018; 115 final decisions rendered</t>
  </si>
  <si>
    <t>64,207 final actions issued (international classes); 3,312 ex parte appeals filed</t>
  </si>
  <si>
    <t>3.31 months</t>
  </si>
  <si>
    <t>as of 31 Dec 2018</t>
  </si>
  <si>
    <t>9.91 months</t>
  </si>
  <si>
    <t>Includes IR filings; excludes suspended applications and appeals</t>
  </si>
  <si>
    <t>10.1 weeks</t>
  </si>
  <si>
    <t>97.5% (first actions)
98.9% (final actions &amp; approvals)</t>
  </si>
  <si>
    <t>number is approvals for registration (by class), not actual registrations issued</t>
  </si>
  <si>
    <t>initial examination only</t>
  </si>
  <si>
    <t>$600.00/class (paper)
$400.00/class (TEAS)
$275.00/class (TEAS RF)
$225.00/class (TEAS +)</t>
  </si>
  <si>
    <t>none</t>
  </si>
  <si>
    <t>$400.00/class</t>
  </si>
  <si>
    <t>$500.00/class (paper)
$300.00/class (TEAS)</t>
  </si>
  <si>
    <t>Section 9 renewal. Section  8 affidavit of continued use ($125/class, electronic; $225/class, paper) must also be filed concurrently.</t>
  </si>
  <si>
    <t>FY 20: -1.78%
FY 21: +7.73%
FY 22: +9.50%</t>
  </si>
  <si>
    <t>Forecasts are by fiscal year (1 Oct - 30 Sept)</t>
  </si>
  <si>
    <t>185698
(232109 classes)</t>
    <phoneticPr fontId="15"/>
  </si>
  <si>
    <t>14373
(31031 classes)</t>
    <phoneticPr fontId="15"/>
  </si>
  <si>
    <t>N/A</t>
    <phoneticPr fontId="15"/>
  </si>
  <si>
    <t>5.5months</t>
    <phoneticPr fontId="15"/>
  </si>
  <si>
    <r>
      <t>5</t>
    </r>
    <r>
      <rPr>
        <sz val="10"/>
        <color theme="1"/>
        <rFont val="Arial"/>
        <family val="2"/>
      </rPr>
      <t>.3months</t>
    </r>
  </si>
  <si>
    <r>
      <t>6</t>
    </r>
    <r>
      <rPr>
        <sz val="10"/>
        <color theme="1"/>
        <rFont val="Arial"/>
        <family val="2"/>
      </rPr>
      <t>.4months</t>
    </r>
  </si>
  <si>
    <r>
      <t>9</t>
    </r>
    <r>
      <rPr>
        <sz val="10"/>
        <color theme="1"/>
        <rFont val="Arial"/>
        <family val="2"/>
      </rPr>
      <t>.7months</t>
    </r>
  </si>
  <si>
    <t>8.08months</t>
    <phoneticPr fontId="15"/>
  </si>
  <si>
    <t>domestic applications only</t>
    <phoneticPr fontId="15"/>
  </si>
  <si>
    <t>Additional fee for designations  in excess of 20: ￦ 2,000 each</t>
    <phoneticPr fontId="15"/>
  </si>
  <si>
    <t>￦ 211,000
per class</t>
    <phoneticPr fontId="15"/>
  </si>
  <si>
    <t>￦ 50,000 
per class</t>
    <phoneticPr fontId="15"/>
  </si>
  <si>
    <t>￦ 260,000 (paper filing)
￦ 240,000 (e-filing)
per class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</si>
</sst>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1];[Red]\-#,##0\ [$€-1]"/>
    <numFmt numFmtId="166" formatCode="0.00_ "/>
    <numFmt numFmtId="167" formatCode="#,##0_);[Red]\(#,##0\)"/>
    <numFmt numFmtId="168" formatCode="#,##0.00_);[Red]\(#,##0.00\)"/>
    <numFmt numFmtId="169" formatCode="#,##0.0_);[Red]\(#,##0.0\)"/>
    <numFmt numFmtId="170" formatCode="0.0&quot;months&quot;"/>
    <numFmt numFmtId="171" formatCode="#,##0_ "/>
  </numFmts>
  <fonts count="28">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sz val="9"/>
      <color indexed="81"/>
      <name val="Tahoma"/>
      <family val="2"/>
    </font>
    <font>
      <sz val="12"/>
      <name val="Arial"/>
      <family val="2"/>
    </font>
    <font>
      <sz val="10"/>
      <color theme="1"/>
      <name val="Arial"/>
      <family val="2"/>
    </font>
    <font>
      <b/>
      <sz val="14"/>
      <color theme="1"/>
      <name val="Arial"/>
      <family val="2"/>
    </font>
    <font>
      <b/>
      <sz val="14"/>
      <name val="Meiryo UI"/>
      <family val="3"/>
      <charset val="128"/>
    </font>
    <font>
      <sz val="10"/>
      <name val="Meiryo UI"/>
      <family val="3"/>
      <charset val="128"/>
    </font>
    <font>
      <sz val="10"/>
      <color theme="1"/>
      <name val="Arial Unicode MS"/>
      <family val="3"/>
      <charset val="129"/>
    </font>
    <font>
      <sz val="10"/>
      <name val="Arial Unicode MS"/>
      <family val="3"/>
      <charset val="129"/>
    </font>
    <font>
      <sz val="10"/>
      <name val="宋体"/>
      <family val="3"/>
      <charset val="134"/>
    </font>
    <font>
      <i/>
      <sz val="12"/>
      <name val="Arial"/>
      <family val="2"/>
    </font>
    <font>
      <sz val="10"/>
      <name val="华文细黑"/>
      <family val="3"/>
      <charset val="134"/>
    </font>
  </fonts>
  <fills count="11">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70">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s>
  <cellStyleXfs count="2">
    <xf numFmtId="0" fontId="0" fillId="0" borderId="0"/>
    <xf numFmtId="9" fontId="7" fillId="0" borderId="0" applyFont="0" applyFill="0" applyBorder="0" applyAlignment="0" applyProtection="0"/>
  </cellStyleXfs>
  <cellXfs count="358">
    <xf numFmtId="0" fontId="0" fillId="0" borderId="0" xfId="0"/>
    <xf numFmtId="0" fontId="10" fillId="0" borderId="0" xfId="0" applyFont="1" applyAlignment="1">
      <alignment horizontal="center" vertical="center"/>
    </xf>
    <xf numFmtId="0" fontId="9"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3" borderId="15" xfId="0" applyFont="1" applyFill="1" applyBorder="1" applyAlignment="1">
      <alignment horizontal="center" vertical="center"/>
    </xf>
    <xf numFmtId="0" fontId="13" fillId="3" borderId="16" xfId="0" applyFont="1" applyFill="1" applyBorder="1" applyAlignment="1">
      <alignment horizontal="center" vertical="center" wrapText="1"/>
    </xf>
    <xf numFmtId="0" fontId="10"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10"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3" fillId="3" borderId="25" xfId="0" applyFont="1" applyFill="1" applyBorder="1" applyAlignment="1">
      <alignment horizontal="center" vertical="center" wrapText="1"/>
    </xf>
    <xf numFmtId="0" fontId="13" fillId="3" borderId="16"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35" xfId="0" applyFont="1" applyBorder="1" applyAlignment="1">
      <alignment horizontal="center" vertical="center"/>
    </xf>
    <xf numFmtId="0" fontId="0" fillId="0" borderId="27" xfId="0" applyFont="1" applyFill="1" applyBorder="1" applyAlignment="1">
      <alignment horizontal="left" vertical="center" wrapText="1"/>
    </xf>
    <xf numFmtId="0" fontId="10" fillId="0" borderId="2" xfId="0" applyFont="1" applyBorder="1" applyAlignment="1">
      <alignment horizontal="center" vertical="center"/>
    </xf>
    <xf numFmtId="0" fontId="0" fillId="0" borderId="17" xfId="0"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Alignment="1">
      <alignment horizontal="center" vertical="center" wrapText="1"/>
    </xf>
    <xf numFmtId="0" fontId="9"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4" fontId="0" fillId="0" borderId="47"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4" fontId="0" fillId="0" borderId="47" xfId="1" applyNumberFormat="1" applyFont="1" applyBorder="1" applyAlignment="1">
      <alignment horizontal="center" vertical="center" wrapText="1"/>
    </xf>
    <xf numFmtId="164" fontId="0" fillId="0" borderId="46" xfId="0" applyNumberFormat="1" applyFont="1" applyBorder="1" applyAlignment="1">
      <alignment horizontal="center" vertical="center" wrapText="1"/>
    </xf>
    <xf numFmtId="164"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4"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0" fontId="13" fillId="2" borderId="23" xfId="0" applyFont="1" applyFill="1" applyBorder="1" applyAlignment="1">
      <alignment horizontal="center" vertical="center" wrapText="1"/>
    </xf>
    <xf numFmtId="0" fontId="0" fillId="0" borderId="17" xfId="0" applyFont="1" applyBorder="1" applyAlignment="1">
      <alignment vertical="center"/>
    </xf>
    <xf numFmtId="3" fontId="0" fillId="0" borderId="47" xfId="0" applyNumberFormat="1" applyFont="1" applyFill="1" applyBorder="1" applyAlignment="1">
      <alignment horizontal="left" vertical="center" wrapText="1"/>
    </xf>
    <xf numFmtId="3" fontId="0" fillId="0" borderId="50" xfId="0" applyNumberFormat="1" applyFont="1" applyFill="1" applyBorder="1" applyAlignment="1">
      <alignment horizontal="left" vertical="center" wrapText="1"/>
    </xf>
    <xf numFmtId="164" fontId="0" fillId="0" borderId="47" xfId="0" applyNumberFormat="1" applyFont="1" applyFill="1" applyBorder="1" applyAlignment="1">
      <alignment horizontal="left" vertical="center" wrapText="1"/>
    </xf>
    <xf numFmtId="0" fontId="0" fillId="3" borderId="54" xfId="0" applyFont="1" applyFill="1" applyBorder="1" applyAlignment="1">
      <alignment horizontal="left" vertical="center" wrapText="1"/>
    </xf>
    <xf numFmtId="164" fontId="0" fillId="0" borderId="47" xfId="1" applyNumberFormat="1" applyFont="1" applyBorder="1" applyAlignment="1">
      <alignment horizontal="left" vertical="center" wrapText="1"/>
    </xf>
    <xf numFmtId="164" fontId="0" fillId="0" borderId="47" xfId="0" applyNumberFormat="1" applyFont="1" applyBorder="1" applyAlignment="1">
      <alignment horizontal="left" vertical="center" wrapText="1"/>
    </xf>
    <xf numFmtId="164" fontId="0" fillId="0" borderId="46" xfId="0" applyNumberFormat="1" applyFont="1" applyBorder="1" applyAlignment="1">
      <alignment horizontal="left" vertical="center" wrapText="1"/>
    </xf>
    <xf numFmtId="164" fontId="0" fillId="0" borderId="55" xfId="0" applyNumberFormat="1" applyFont="1" applyBorder="1" applyAlignment="1">
      <alignment horizontal="left" vertical="center" wrapText="1"/>
    </xf>
    <xf numFmtId="0" fontId="0" fillId="0" borderId="47" xfId="0" applyFont="1" applyBorder="1" applyAlignment="1">
      <alignment horizontal="left" vertical="center" wrapText="1"/>
    </xf>
    <xf numFmtId="1" fontId="0" fillId="0" borderId="50" xfId="0" applyNumberFormat="1" applyFont="1" applyBorder="1" applyAlignment="1">
      <alignment horizontal="left" vertical="center" wrapText="1"/>
    </xf>
    <xf numFmtId="3" fontId="0" fillId="0" borderId="55" xfId="0" applyNumberFormat="1" applyFont="1" applyBorder="1" applyAlignment="1">
      <alignment horizontal="left" vertical="center" wrapText="1"/>
    </xf>
    <xf numFmtId="3" fontId="18" fillId="0" borderId="46" xfId="0" applyNumberFormat="1" applyFont="1" applyBorder="1" applyAlignment="1">
      <alignment horizontal="center" vertical="center" wrapText="1"/>
    </xf>
    <xf numFmtId="3" fontId="18" fillId="0" borderId="47" xfId="1" applyNumberFormat="1" applyFont="1" applyBorder="1" applyAlignment="1">
      <alignment horizontal="center" vertical="center" wrapText="1"/>
    </xf>
    <xf numFmtId="0" fontId="18" fillId="0" borderId="47" xfId="0" applyFont="1" applyBorder="1" applyAlignment="1">
      <alignment horizontal="center" vertical="center" wrapText="1"/>
    </xf>
    <xf numFmtId="3" fontId="18" fillId="0" borderId="50" xfId="0" applyNumberFormat="1" applyFont="1" applyBorder="1" applyAlignment="1">
      <alignment horizontal="center" vertical="center" wrapText="1"/>
    </xf>
    <xf numFmtId="164" fontId="18" fillId="0" borderId="47" xfId="0" applyNumberFormat="1" applyFont="1" applyBorder="1" applyAlignment="1">
      <alignment horizontal="center" vertical="center" wrapText="1"/>
    </xf>
    <xf numFmtId="164" fontId="18" fillId="0" borderId="52" xfId="0" applyNumberFormat="1" applyFont="1" applyBorder="1" applyAlignment="1">
      <alignment horizontal="center" vertical="center" wrapText="1"/>
    </xf>
    <xf numFmtId="0" fontId="18" fillId="3" borderId="54" xfId="0" applyFont="1" applyFill="1" applyBorder="1" applyAlignment="1">
      <alignment horizontal="center" vertical="center" wrapText="1"/>
    </xf>
    <xf numFmtId="164" fontId="18" fillId="0" borderId="47" xfId="1" applyNumberFormat="1" applyFont="1" applyBorder="1" applyAlignment="1">
      <alignment horizontal="center" vertical="center" wrapText="1"/>
    </xf>
    <xf numFmtId="164" fontId="18" fillId="0" borderId="46" xfId="0" applyNumberFormat="1" applyFont="1" applyBorder="1" applyAlignment="1">
      <alignment horizontal="center" vertical="center" wrapText="1"/>
    </xf>
    <xf numFmtId="164" fontId="18" fillId="0" borderId="55" xfId="0" applyNumberFormat="1" applyFont="1" applyBorder="1" applyAlignment="1">
      <alignment horizontal="center" vertical="center" wrapText="1"/>
    </xf>
    <xf numFmtId="0" fontId="18" fillId="3" borderId="56" xfId="0" applyFont="1" applyFill="1" applyBorder="1" applyAlignment="1">
      <alignment horizontal="center" vertical="center" wrapText="1"/>
    </xf>
    <xf numFmtId="0" fontId="18" fillId="0" borderId="52" xfId="0" applyFont="1" applyBorder="1" applyAlignment="1">
      <alignment horizontal="center" vertical="center" wrapText="1"/>
    </xf>
    <xf numFmtId="164" fontId="18" fillId="0" borderId="50" xfId="0" applyNumberFormat="1" applyFont="1" applyBorder="1" applyAlignment="1">
      <alignment horizontal="center" vertical="center" wrapText="1"/>
    </xf>
    <xf numFmtId="1" fontId="18" fillId="0" borderId="50" xfId="0" applyNumberFormat="1" applyFont="1" applyBorder="1" applyAlignment="1">
      <alignment horizontal="center" vertical="center" wrapText="1"/>
    </xf>
    <xf numFmtId="3" fontId="18" fillId="0" borderId="55" xfId="0" applyNumberFormat="1" applyFont="1" applyBorder="1" applyAlignment="1">
      <alignment horizontal="center" vertical="center" wrapText="1"/>
    </xf>
    <xf numFmtId="165" fontId="18" fillId="0" borderId="59"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3" fontId="19" fillId="0" borderId="17" xfId="0" applyNumberFormat="1" applyFont="1" applyFill="1" applyBorder="1" applyAlignment="1">
      <alignment horizontal="center" vertical="center"/>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10" fontId="0" fillId="0" borderId="6" xfId="1" applyNumberFormat="1" applyFont="1" applyBorder="1"/>
    <xf numFmtId="0" fontId="0" fillId="0" borderId="17" xfId="0" applyFont="1" applyFill="1" applyBorder="1" applyAlignment="1">
      <alignment vertical="center" wrapText="1"/>
    </xf>
    <xf numFmtId="3" fontId="0" fillId="0" borderId="46" xfId="0" applyNumberFormat="1" applyFont="1" applyFill="1" applyBorder="1" applyAlignment="1">
      <alignment horizontal="center" vertical="center" wrapText="1"/>
    </xf>
    <xf numFmtId="3" fontId="0" fillId="0" borderId="47" xfId="1" applyNumberFormat="1" applyFont="1" applyFill="1" applyBorder="1" applyAlignment="1">
      <alignment horizontal="center" vertical="center" wrapText="1"/>
    </xf>
    <xf numFmtId="0" fontId="0" fillId="0" borderId="47" xfId="0"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164" fontId="0" fillId="0" borderId="47" xfId="0" applyNumberFormat="1" applyFont="1" applyFill="1" applyBorder="1" applyAlignment="1">
      <alignment horizontal="center" vertical="center" wrapText="1"/>
    </xf>
    <xf numFmtId="164" fontId="0" fillId="0" borderId="52" xfId="0" applyNumberFormat="1" applyFont="1" applyFill="1" applyBorder="1" applyAlignment="1">
      <alignment horizontal="center" vertical="center" wrapText="1"/>
    </xf>
    <xf numFmtId="0" fontId="0" fillId="5" borderId="54" xfId="0" applyFont="1" applyFill="1" applyBorder="1" applyAlignment="1">
      <alignment horizontal="center" vertical="center" wrapText="1"/>
    </xf>
    <xf numFmtId="164" fontId="0" fillId="0" borderId="47" xfId="1" applyNumberFormat="1" applyFont="1" applyFill="1" applyBorder="1" applyAlignment="1">
      <alignment horizontal="left" vertical="center" wrapText="1"/>
    </xf>
    <xf numFmtId="164" fontId="0" fillId="0" borderId="47" xfId="1" applyNumberFormat="1" applyFont="1" applyFill="1" applyBorder="1" applyAlignment="1">
      <alignment horizontal="center" vertical="center" wrapText="1"/>
    </xf>
    <xf numFmtId="164" fontId="0" fillId="0" borderId="46" xfId="0" applyNumberFormat="1" applyFont="1" applyFill="1" applyBorder="1" applyAlignment="1">
      <alignment horizontal="center" vertical="center" wrapText="1"/>
    </xf>
    <xf numFmtId="164" fontId="0" fillId="0" borderId="55" xfId="0" applyNumberFormat="1"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0" borderId="52" xfId="0" applyFont="1" applyFill="1" applyBorder="1" applyAlignment="1">
      <alignment horizontal="center" vertical="center" wrapText="1"/>
    </xf>
    <xf numFmtId="1" fontId="0" fillId="0" borderId="50" xfId="0" applyNumberFormat="1" applyFont="1" applyFill="1" applyBorder="1" applyAlignment="1">
      <alignment horizontal="center" vertical="center" wrapText="1"/>
    </xf>
    <xf numFmtId="1" fontId="0" fillId="0" borderId="47" xfId="0" applyNumberFormat="1" applyFont="1" applyFill="1" applyBorder="1" applyAlignment="1">
      <alignment horizontal="center" vertical="center" wrapText="1"/>
    </xf>
    <xf numFmtId="165" fontId="0" fillId="0" borderId="47" xfId="0" applyNumberFormat="1" applyFont="1" applyFill="1" applyBorder="1" applyAlignment="1">
      <alignment horizontal="center" vertical="center" wrapText="1"/>
    </xf>
    <xf numFmtId="165" fontId="0" fillId="0" borderId="59" xfId="0" applyNumberFormat="1" applyFont="1" applyFill="1" applyBorder="1" applyAlignment="1">
      <alignment horizontal="left" vertical="center" wrapText="1"/>
    </xf>
    <xf numFmtId="49" fontId="0" fillId="0" borderId="47"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164" fontId="0" fillId="6" borderId="47" xfId="0" applyNumberFormat="1" applyFont="1" applyFill="1" applyBorder="1" applyAlignment="1">
      <alignment horizontal="center" vertical="center" wrapText="1"/>
    </xf>
    <xf numFmtId="3" fontId="0" fillId="6" borderId="55" xfId="0" applyNumberFormat="1" applyFont="1" applyFill="1" applyBorder="1" applyAlignment="1">
      <alignment horizontal="left" vertical="center" wrapText="1"/>
    </xf>
    <xf numFmtId="0" fontId="0" fillId="6" borderId="47" xfId="0" applyFont="1" applyFill="1" applyBorder="1" applyAlignment="1">
      <alignment horizontal="center" vertical="center" wrapText="1"/>
    </xf>
    <xf numFmtId="164" fontId="0" fillId="6" borderId="47" xfId="0" applyNumberFormat="1" applyFont="1" applyFill="1" applyBorder="1" applyAlignment="1">
      <alignment horizontal="left" vertical="center" wrapText="1"/>
    </xf>
    <xf numFmtId="0" fontId="10" fillId="0" borderId="2" xfId="0" applyFont="1" applyBorder="1" applyAlignment="1">
      <alignment horizontal="center" vertical="center"/>
    </xf>
    <xf numFmtId="3" fontId="18" fillId="0" borderId="47" xfId="0" applyNumberFormat="1" applyFont="1" applyBorder="1" applyAlignment="1">
      <alignment horizontal="center" vertical="center" wrapText="1"/>
    </xf>
    <xf numFmtId="3" fontId="0" fillId="0" borderId="47" xfId="0" applyNumberFormat="1" applyFont="1" applyFill="1" applyBorder="1" applyAlignment="1">
      <alignment horizontal="center" vertical="center" wrapText="1"/>
    </xf>
    <xf numFmtId="0" fontId="0" fillId="0" borderId="47" xfId="0" applyFont="1" applyFill="1" applyBorder="1" applyAlignment="1">
      <alignment horizontal="left" vertical="center" wrapText="1"/>
    </xf>
    <xf numFmtId="164" fontId="0" fillId="0" borderId="47" xfId="0" applyNumberFormat="1" applyFont="1" applyBorder="1" applyAlignment="1">
      <alignment vertical="top" wrapText="1"/>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Alignment="1">
      <alignment horizontal="center" vertical="center" wrapText="1"/>
    </xf>
    <xf numFmtId="0" fontId="9" fillId="4" borderId="69" xfId="0" applyFont="1" applyFill="1" applyBorder="1" applyAlignment="1">
      <alignment horizontal="center" vertical="center" wrapText="1"/>
    </xf>
    <xf numFmtId="167" fontId="22" fillId="0" borderId="17" xfId="0" applyNumberFormat="1" applyFont="1" applyFill="1" applyBorder="1" applyAlignment="1">
      <alignment horizontal="center" vertical="center" wrapText="1"/>
    </xf>
    <xf numFmtId="0" fontId="22" fillId="0" borderId="12" xfId="0" applyFont="1" applyFill="1" applyBorder="1" applyAlignment="1">
      <alignment vertical="center"/>
    </xf>
    <xf numFmtId="0" fontId="22" fillId="0" borderId="4" xfId="0" applyFont="1" applyFill="1" applyBorder="1" applyAlignment="1">
      <alignment vertical="center"/>
    </xf>
    <xf numFmtId="0" fontId="22" fillId="0" borderId="6" xfId="0" applyFont="1" applyFill="1" applyBorder="1" applyAlignment="1">
      <alignment vertical="center"/>
    </xf>
    <xf numFmtId="0" fontId="22" fillId="0" borderId="11" xfId="0" applyFont="1" applyFill="1" applyBorder="1" applyAlignment="1">
      <alignment vertical="center"/>
    </xf>
    <xf numFmtId="0" fontId="22" fillId="0" borderId="0" xfId="0" applyFont="1" applyFill="1" applyAlignment="1">
      <alignment vertical="center"/>
    </xf>
    <xf numFmtId="1" fontId="0" fillId="0" borderId="47" xfId="0" applyNumberFormat="1" applyFont="1" applyBorder="1" applyAlignment="1">
      <alignment horizontal="left" vertical="center" wrapText="1"/>
    </xf>
    <xf numFmtId="165" fontId="24" fillId="0" borderId="47" xfId="0" applyNumberFormat="1" applyFont="1" applyBorder="1" applyAlignment="1">
      <alignment horizontal="center" vertical="center" wrapText="1"/>
    </xf>
    <xf numFmtId="165" fontId="24" fillId="0" borderId="59" xfId="0" applyNumberFormat="1" applyFont="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18"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17" xfId="0" applyBorder="1" applyAlignment="1">
      <alignment horizontal="left" vertical="center" wrapText="1"/>
    </xf>
    <xf numFmtId="164" fontId="7" fillId="0" borderId="47" xfId="1"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0" fontId="0" fillId="0" borderId="17"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6" xfId="0" applyFont="1" applyBorder="1" applyAlignment="1">
      <alignment horizontal="center" vertical="center" wrapText="1"/>
    </xf>
    <xf numFmtId="165" fontId="0" fillId="0" borderId="45"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3" fontId="0" fillId="0" borderId="48" xfId="0" applyNumberFormat="1" applyFont="1" applyBorder="1" applyAlignment="1">
      <alignment horizontal="center" vertical="center" wrapText="1"/>
    </xf>
    <xf numFmtId="0" fontId="0" fillId="0" borderId="18" xfId="0" applyFont="1" applyBorder="1" applyAlignment="1">
      <alignment horizontal="center" vertical="center" wrapText="1"/>
    </xf>
    <xf numFmtId="10" fontId="0" fillId="0" borderId="45" xfId="0" applyNumberFormat="1" applyFont="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2" fontId="0" fillId="0" borderId="45" xfId="0" applyNumberFormat="1" applyFont="1" applyBorder="1" applyAlignment="1">
      <alignment horizontal="center" vertical="center" wrapText="1"/>
    </xf>
    <xf numFmtId="2" fontId="0" fillId="0" borderId="26"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3" fontId="18" fillId="0" borderId="47" xfId="0" applyNumberFormat="1" applyFont="1" applyBorder="1" applyAlignment="1">
      <alignment horizontal="center" vertical="center" wrapText="1"/>
    </xf>
    <xf numFmtId="166" fontId="19" fillId="0" borderId="45" xfId="0" applyNumberFormat="1" applyFont="1" applyFill="1" applyBorder="1" applyAlignment="1">
      <alignment horizontal="center" vertical="center" wrapText="1"/>
    </xf>
    <xf numFmtId="166" fontId="19" fillId="0" borderId="26" xfId="0" applyNumberFormat="1" applyFont="1" applyFill="1" applyBorder="1" applyAlignment="1">
      <alignment horizontal="center" vertical="center" wrapText="1"/>
    </xf>
    <xf numFmtId="166" fontId="22" fillId="7" borderId="45" xfId="0" applyNumberFormat="1" applyFont="1" applyFill="1" applyBorder="1" applyAlignment="1">
      <alignment horizontal="center" vertical="center" wrapText="1"/>
    </xf>
    <xf numFmtId="166" fontId="22" fillId="7" borderId="26" xfId="0" applyNumberFormat="1" applyFont="1" applyFill="1" applyBorder="1" applyAlignment="1">
      <alignment horizontal="center" vertical="center" wrapText="1"/>
    </xf>
    <xf numFmtId="3" fontId="19" fillId="0" borderId="45" xfId="0" applyNumberFormat="1" applyFont="1" applyFill="1" applyBorder="1" applyAlignment="1">
      <alignment horizontal="center" vertical="center" wrapText="1"/>
    </xf>
    <xf numFmtId="3" fontId="19" fillId="0" borderId="26" xfId="0" applyNumberFormat="1"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19" fillId="0" borderId="26" xfId="0" applyFont="1" applyFill="1" applyBorder="1" applyAlignment="1">
      <alignment horizontal="center" vertical="center" wrapText="1"/>
    </xf>
    <xf numFmtId="165" fontId="19" fillId="0" borderId="45" xfId="0" applyNumberFormat="1" applyFont="1" applyFill="1" applyBorder="1" applyAlignment="1">
      <alignment horizontal="center" vertical="center" wrapText="1"/>
    </xf>
    <xf numFmtId="171" fontId="27" fillId="0" borderId="45" xfId="0" applyNumberFormat="1" applyFont="1" applyFill="1" applyBorder="1" applyAlignment="1">
      <alignment horizontal="center" vertical="center" wrapText="1"/>
    </xf>
    <xf numFmtId="171" fontId="27" fillId="0" borderId="26" xfId="0" applyNumberFormat="1" applyFont="1" applyFill="1" applyBorder="1" applyAlignment="1">
      <alignment horizontal="center" vertical="center" wrapText="1"/>
    </xf>
    <xf numFmtId="3" fontId="19" fillId="0" borderId="48" xfId="0" applyNumberFormat="1" applyFont="1" applyFill="1" applyBorder="1" applyAlignment="1">
      <alignment horizontal="center" vertical="center" wrapText="1"/>
    </xf>
    <xf numFmtId="3" fontId="19" fillId="0" borderId="18" xfId="0" applyNumberFormat="1"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 fontId="19" fillId="0" borderId="45" xfId="0" applyNumberFormat="1" applyFont="1" applyFill="1" applyBorder="1" applyAlignment="1">
      <alignment horizontal="center" vertical="center" wrapText="1"/>
    </xf>
    <xf numFmtId="1" fontId="19" fillId="0" borderId="26" xfId="0" applyNumberFormat="1" applyFont="1" applyFill="1" applyBorder="1" applyAlignment="1">
      <alignment horizontal="center" vertical="center" wrapText="1"/>
    </xf>
    <xf numFmtId="164" fontId="19" fillId="0" borderId="45" xfId="1" applyNumberFormat="1" applyFont="1" applyFill="1" applyBorder="1" applyAlignment="1">
      <alignment horizontal="center" vertical="center" wrapText="1"/>
    </xf>
    <xf numFmtId="164" fontId="19" fillId="0" borderId="26" xfId="1" applyNumberFormat="1"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25" xfId="0" applyFont="1" applyFill="1" applyBorder="1" applyAlignment="1">
      <alignment horizontal="center" vertical="center" wrapText="1"/>
    </xf>
    <xf numFmtId="170" fontId="22" fillId="0" borderId="45" xfId="0" applyNumberFormat="1" applyFont="1" applyFill="1" applyBorder="1" applyAlignment="1">
      <alignment horizontal="center" vertical="center" wrapText="1"/>
    </xf>
    <xf numFmtId="170" fontId="22" fillId="0" borderId="26" xfId="0" applyNumberFormat="1"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8" xfId="0" applyFont="1" applyFill="1" applyBorder="1" applyAlignment="1">
      <alignment horizontal="left" vertical="center" wrapText="1"/>
    </xf>
    <xf numFmtId="165" fontId="23" fillId="0" borderId="45" xfId="0" applyNumberFormat="1" applyFont="1" applyBorder="1" applyAlignment="1">
      <alignment horizontal="center" vertical="center" wrapText="1"/>
    </xf>
    <xf numFmtId="0" fontId="23" fillId="0" borderId="26" xfId="0" applyFont="1" applyBorder="1" applyAlignment="1">
      <alignment horizontal="center" vertical="center" wrapText="1"/>
    </xf>
    <xf numFmtId="9" fontId="19" fillId="0" borderId="45" xfId="1" applyFont="1" applyFill="1" applyBorder="1" applyAlignment="1">
      <alignment horizontal="center" vertical="center" wrapText="1"/>
    </xf>
    <xf numFmtId="9" fontId="19" fillId="0" borderId="26" xfId="1" applyFont="1" applyFill="1" applyBorder="1" applyAlignment="1">
      <alignment horizontal="center" vertical="center" wrapText="1"/>
    </xf>
    <xf numFmtId="10" fontId="19" fillId="0" borderId="45" xfId="1" applyNumberFormat="1" applyFont="1" applyFill="1" applyBorder="1" applyAlignment="1">
      <alignment horizontal="center" vertical="center" wrapText="1"/>
    </xf>
    <xf numFmtId="10" fontId="19" fillId="0" borderId="26" xfId="1" applyNumberFormat="1" applyFont="1" applyFill="1" applyBorder="1" applyAlignment="1">
      <alignment horizontal="center" vertical="center" wrapText="1"/>
    </xf>
    <xf numFmtId="0" fontId="10" fillId="0" borderId="14" xfId="0" applyFont="1" applyBorder="1" applyAlignment="1">
      <alignment horizontal="center" vertical="center"/>
    </xf>
    <xf numFmtId="0" fontId="0" fillId="0" borderId="67" xfId="0" applyBorder="1" applyAlignment="1">
      <alignment horizontal="center" vertical="center"/>
    </xf>
    <xf numFmtId="0" fontId="0" fillId="0" borderId="35"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Fill="1" applyBorder="1" applyAlignment="1">
      <alignment horizontal="left" vertical="center" wrapText="1"/>
    </xf>
    <xf numFmtId="166" fontId="6" fillId="0" borderId="51" xfId="0" applyNumberFormat="1" applyFont="1" applyFill="1" applyBorder="1" applyAlignment="1">
      <alignment horizontal="center" vertical="center" wrapText="1"/>
    </xf>
    <xf numFmtId="166" fontId="19" fillId="0" borderId="34" xfId="0" applyNumberFormat="1" applyFont="1" applyFill="1" applyBorder="1" applyAlignment="1">
      <alignment horizontal="center" vertical="center" wrapText="1"/>
    </xf>
    <xf numFmtId="9" fontId="6" fillId="0" borderId="45" xfId="1"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10" fillId="0" borderId="2" xfId="0" applyFont="1" applyBorder="1" applyAlignment="1">
      <alignment horizontal="center" vertical="center"/>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Fill="1" applyBorder="1" applyAlignment="1">
      <alignment horizontal="left"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3" fontId="0" fillId="0" borderId="47" xfId="0" applyNumberFormat="1" applyFont="1" applyFill="1" applyBorder="1" applyAlignment="1">
      <alignment horizontal="center" vertical="center" wrapText="1"/>
    </xf>
    <xf numFmtId="167" fontId="22" fillId="0" borderId="45" xfId="0" quotePrefix="1" applyNumberFormat="1" applyFont="1" applyFill="1" applyBorder="1" applyAlignment="1">
      <alignment horizontal="center" vertical="center" wrapText="1"/>
    </xf>
    <xf numFmtId="167" fontId="22" fillId="0" borderId="26" xfId="0" quotePrefix="1" applyNumberFormat="1"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43" xfId="0" applyFont="1" applyFill="1" applyBorder="1" applyAlignment="1">
      <alignment horizontal="center" vertical="center" wrapText="1"/>
    </xf>
    <xf numFmtId="167" fontId="22" fillId="0" borderId="45" xfId="0" applyNumberFormat="1" applyFont="1" applyFill="1" applyBorder="1" applyAlignment="1">
      <alignment horizontal="center" vertical="center" wrapText="1"/>
    </xf>
    <xf numFmtId="167" fontId="22" fillId="0" borderId="26" xfId="0" applyNumberFormat="1" applyFont="1" applyFill="1" applyBorder="1" applyAlignment="1">
      <alignment horizontal="center" vertical="center" wrapText="1"/>
    </xf>
    <xf numFmtId="167" fontId="22" fillId="0" borderId="48" xfId="0" applyNumberFormat="1" applyFont="1" applyFill="1" applyBorder="1" applyAlignment="1">
      <alignment horizontal="center" vertical="center" wrapText="1"/>
    </xf>
    <xf numFmtId="167" fontId="22" fillId="0" borderId="49" xfId="0" applyNumberFormat="1" applyFont="1" applyFill="1" applyBorder="1" applyAlignment="1">
      <alignment horizontal="center" vertical="center" wrapText="1"/>
    </xf>
    <xf numFmtId="3" fontId="19" fillId="0" borderId="63" xfId="0" applyNumberFormat="1" applyFont="1" applyFill="1" applyBorder="1" applyAlignment="1">
      <alignment horizontal="center" vertical="center"/>
    </xf>
    <xf numFmtId="0" fontId="20" fillId="4" borderId="4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41" xfId="0" applyFont="1" applyFill="1" applyBorder="1" applyAlignment="1">
      <alignment horizontal="center" vertical="center" wrapText="1"/>
    </xf>
    <xf numFmtId="3" fontId="2" fillId="0" borderId="60" xfId="0" applyNumberFormat="1" applyFont="1" applyFill="1" applyBorder="1" applyAlignment="1">
      <alignment horizontal="center" vertical="center" wrapText="1"/>
    </xf>
    <xf numFmtId="3" fontId="19" fillId="0" borderId="37" xfId="0" applyNumberFormat="1" applyFont="1" applyFill="1" applyBorder="1" applyAlignment="1">
      <alignment horizontal="center" vertical="center" wrapText="1"/>
    </xf>
    <xf numFmtId="3" fontId="4" fillId="0" borderId="45" xfId="0" applyNumberFormat="1"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 fontId="19" fillId="0" borderId="48" xfId="0" applyNumberFormat="1" applyFont="1" applyFill="1" applyBorder="1" applyAlignment="1">
      <alignment horizontal="center" vertical="center"/>
    </xf>
    <xf numFmtId="3" fontId="19" fillId="0" borderId="49" xfId="0" applyNumberFormat="1" applyFont="1" applyFill="1" applyBorder="1" applyAlignment="1">
      <alignment horizontal="center" vertical="center"/>
    </xf>
    <xf numFmtId="9" fontId="19" fillId="0" borderId="45" xfId="1" applyNumberFormat="1" applyFont="1" applyFill="1" applyBorder="1" applyAlignment="1">
      <alignment horizontal="center" vertical="center" wrapText="1"/>
    </xf>
    <xf numFmtId="9" fontId="19" fillId="0" borderId="26" xfId="1" applyNumberFormat="1" applyFont="1" applyFill="1" applyBorder="1" applyAlignment="1">
      <alignment horizontal="center" vertical="center" wrapText="1"/>
    </xf>
    <xf numFmtId="0" fontId="3" fillId="0" borderId="45" xfId="0" applyFont="1" applyFill="1" applyBorder="1" applyAlignment="1">
      <alignment horizontal="center" vertical="center" wrapText="1"/>
    </xf>
    <xf numFmtId="164" fontId="19" fillId="0" borderId="51" xfId="1" applyNumberFormat="1" applyFont="1" applyFill="1" applyBorder="1" applyAlignment="1">
      <alignment horizontal="center" vertical="center" wrapText="1"/>
    </xf>
    <xf numFmtId="164" fontId="19" fillId="0" borderId="34" xfId="1" applyNumberFormat="1" applyFont="1" applyFill="1" applyBorder="1" applyAlignment="1">
      <alignment horizontal="center" vertical="center" wrapText="1"/>
    </xf>
    <xf numFmtId="0" fontId="0" fillId="0" borderId="45" xfId="0" applyBorder="1" applyAlignment="1">
      <alignment horizontal="center" vertical="center" wrapText="1"/>
    </xf>
    <xf numFmtId="10" fontId="0" fillId="0" borderId="45" xfId="0" applyNumberFormat="1" applyBorder="1" applyAlignment="1">
      <alignment horizontal="center" vertical="center" wrapText="1"/>
    </xf>
    <xf numFmtId="165" fontId="2" fillId="0" borderId="57" xfId="0" applyNumberFormat="1" applyFont="1" applyBorder="1" applyAlignment="1">
      <alignment horizontal="center" vertical="center" wrapText="1"/>
    </xf>
    <xf numFmtId="0" fontId="5" fillId="0" borderId="58" xfId="0" applyFont="1" applyBorder="1" applyAlignment="1">
      <alignment horizontal="center" vertical="center" wrapText="1"/>
    </xf>
    <xf numFmtId="165" fontId="2" fillId="0" borderId="57" xfId="0" applyNumberFormat="1" applyFont="1" applyFill="1" applyBorder="1" applyAlignment="1">
      <alignment horizontal="center" vertical="center" wrapText="1"/>
    </xf>
    <xf numFmtId="0" fontId="19" fillId="0" borderId="58" xfId="0" applyFont="1" applyFill="1" applyBorder="1" applyAlignment="1">
      <alignment horizontal="center" vertical="center" wrapText="1"/>
    </xf>
    <xf numFmtId="165" fontId="23" fillId="10" borderId="45" xfId="0" applyNumberFormat="1" applyFont="1" applyFill="1" applyBorder="1" applyAlignment="1">
      <alignment horizontal="center" vertical="center" wrapText="1"/>
    </xf>
    <xf numFmtId="0" fontId="23" fillId="10" borderId="26" xfId="0" applyFont="1" applyFill="1" applyBorder="1" applyAlignment="1">
      <alignment horizontal="center" vertical="center" wrapText="1"/>
    </xf>
    <xf numFmtId="166" fontId="24" fillId="7" borderId="45" xfId="0" applyNumberFormat="1" applyFont="1" applyFill="1" applyBorder="1" applyAlignment="1">
      <alignment horizontal="center" vertical="center" wrapText="1"/>
    </xf>
    <xf numFmtId="166" fontId="24" fillId="7" borderId="26" xfId="0" applyNumberFormat="1" applyFont="1" applyFill="1" applyBorder="1" applyAlignment="1">
      <alignment horizontal="center" vertical="center" wrapText="1"/>
    </xf>
    <xf numFmtId="166" fontId="2" fillId="0" borderId="51" xfId="0" applyNumberFormat="1" applyFont="1" applyFill="1" applyBorder="1" applyAlignment="1">
      <alignment horizontal="center" vertical="center" wrapText="1"/>
    </xf>
    <xf numFmtId="166" fontId="3" fillId="0" borderId="45" xfId="0" applyNumberFormat="1" applyFont="1" applyFill="1" applyBorder="1" applyAlignment="1">
      <alignment horizontal="center" vertical="center" wrapText="1"/>
    </xf>
    <xf numFmtId="164" fontId="22" fillId="0" borderId="45" xfId="0" applyNumberFormat="1" applyFont="1" applyFill="1" applyBorder="1" applyAlignment="1">
      <alignment horizontal="center" vertical="center" wrapText="1"/>
    </xf>
    <xf numFmtId="164" fontId="22" fillId="0" borderId="26" xfId="0" applyNumberFormat="1" applyFont="1" applyFill="1" applyBorder="1" applyAlignment="1">
      <alignment horizontal="center" vertical="center" wrapText="1"/>
    </xf>
    <xf numFmtId="164" fontId="22" fillId="0" borderId="45" xfId="1" applyNumberFormat="1" applyFont="1" applyFill="1" applyBorder="1" applyAlignment="1">
      <alignment horizontal="center" vertical="center" wrapText="1"/>
    </xf>
    <xf numFmtId="164" fontId="22" fillId="0" borderId="26" xfId="1" applyNumberFormat="1" applyFont="1" applyFill="1" applyBorder="1" applyAlignment="1">
      <alignment horizontal="center" vertical="center" wrapText="1"/>
    </xf>
    <xf numFmtId="167" fontId="22" fillId="5" borderId="53" xfId="0" applyNumberFormat="1" applyFont="1" applyFill="1" applyBorder="1" applyAlignment="1">
      <alignment horizontal="center" vertical="center" wrapText="1"/>
    </xf>
    <xf numFmtId="167" fontId="22" fillId="5" borderId="16" xfId="0" applyNumberFormat="1"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29" xfId="0" applyFont="1" applyFill="1" applyBorder="1" applyAlignment="1">
      <alignment horizontal="center" vertical="center" wrapText="1"/>
    </xf>
    <xf numFmtId="168" fontId="22" fillId="0" borderId="45" xfId="0" quotePrefix="1" applyNumberFormat="1" applyFont="1" applyFill="1" applyBorder="1" applyAlignment="1">
      <alignment horizontal="center" vertical="center" wrapText="1"/>
    </xf>
    <xf numFmtId="168" fontId="22" fillId="0" borderId="26" xfId="0" quotePrefix="1" applyNumberFormat="1" applyFont="1" applyFill="1" applyBorder="1" applyAlignment="1">
      <alignment horizontal="center" vertical="center" wrapText="1"/>
    </xf>
    <xf numFmtId="168" fontId="22" fillId="0" borderId="45" xfId="0" applyNumberFormat="1" applyFont="1" applyFill="1" applyBorder="1" applyAlignment="1">
      <alignment horizontal="center" vertical="center" wrapText="1"/>
    </xf>
    <xf numFmtId="168" fontId="22" fillId="0" borderId="26" xfId="0" applyNumberFormat="1" applyFont="1" applyFill="1" applyBorder="1" applyAlignment="1">
      <alignment horizontal="center" vertical="center" wrapText="1"/>
    </xf>
    <xf numFmtId="169" fontId="22" fillId="0" borderId="45" xfId="0" applyNumberFormat="1" applyFont="1" applyFill="1" applyBorder="1" applyAlignment="1">
      <alignment horizontal="center" vertical="center" wrapText="1"/>
    </xf>
    <xf numFmtId="169" fontId="22" fillId="0" borderId="26" xfId="0" applyNumberFormat="1" applyFont="1" applyFill="1" applyBorder="1" applyAlignment="1">
      <alignment horizontal="center" vertical="center" wrapText="1"/>
    </xf>
    <xf numFmtId="167" fontId="22" fillId="3" borderId="30" xfId="0" applyNumberFormat="1" applyFont="1" applyFill="1" applyBorder="1" applyAlignment="1">
      <alignment horizontal="left" vertical="center" wrapText="1"/>
    </xf>
    <xf numFmtId="167" fontId="22" fillId="3" borderId="16" xfId="0" applyNumberFormat="1" applyFont="1" applyFill="1" applyBorder="1" applyAlignment="1">
      <alignment horizontal="left" vertical="center" wrapText="1"/>
    </xf>
    <xf numFmtId="171" fontId="22" fillId="0" borderId="45" xfId="0" applyNumberFormat="1" applyFont="1" applyFill="1" applyBorder="1" applyAlignment="1">
      <alignment horizontal="center" vertical="center" wrapText="1"/>
    </xf>
    <xf numFmtId="171" fontId="22" fillId="0" borderId="26" xfId="0" applyNumberFormat="1" applyFont="1" applyFill="1" applyBorder="1" applyAlignment="1">
      <alignment horizontal="center" vertical="center" wrapText="1"/>
    </xf>
    <xf numFmtId="170" fontId="22" fillId="0" borderId="51" xfId="0" applyNumberFormat="1" applyFont="1" applyFill="1" applyBorder="1" applyAlignment="1">
      <alignment horizontal="center" vertical="center" wrapText="1"/>
    </xf>
    <xf numFmtId="170" fontId="22" fillId="0" borderId="34" xfId="0" applyNumberFormat="1" applyFont="1" applyFill="1" applyBorder="1" applyAlignment="1">
      <alignment horizontal="center" vertical="center" wrapText="1"/>
    </xf>
    <xf numFmtId="167" fontId="22" fillId="0" borderId="61" xfId="0" applyNumberFormat="1" applyFont="1" applyFill="1" applyBorder="1" applyAlignment="1">
      <alignment horizontal="center" vertical="center" wrapText="1"/>
    </xf>
    <xf numFmtId="167" fontId="22" fillId="0" borderId="32" xfId="0" applyNumberFormat="1" applyFont="1" applyFill="1" applyBorder="1" applyAlignment="1">
      <alignment horizontal="center" vertical="center" wrapText="1"/>
    </xf>
    <xf numFmtId="3" fontId="1" fillId="0" borderId="60" xfId="0" applyNumberFormat="1" applyFont="1" applyBorder="1" applyAlignment="1">
      <alignment horizontal="center" vertical="center" wrapText="1"/>
    </xf>
    <xf numFmtId="3" fontId="1" fillId="0" borderId="37"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3" fontId="0" fillId="0" borderId="45"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166" fontId="1" fillId="0" borderId="45" xfId="0" applyNumberFormat="1" applyFont="1" applyBorder="1" applyAlignment="1">
      <alignment horizontal="center" vertical="center" wrapText="1"/>
    </xf>
    <xf numFmtId="166" fontId="1" fillId="0" borderId="26" xfId="0" applyNumberFormat="1" applyFont="1" applyBorder="1" applyAlignment="1">
      <alignment horizontal="center" vertical="center" wrapText="1"/>
    </xf>
    <xf numFmtId="0" fontId="0" fillId="0" borderId="45" xfId="0" applyFont="1" applyFill="1" applyBorder="1" applyAlignment="1">
      <alignment horizontal="center" vertical="center" wrapText="1"/>
    </xf>
    <xf numFmtId="0" fontId="0" fillId="0" borderId="26" xfId="0" applyFont="1" applyFill="1" applyBorder="1" applyAlignment="1">
      <alignment horizontal="center" vertical="center" wrapText="1"/>
    </xf>
    <xf numFmtId="166" fontId="1" fillId="0" borderId="51" xfId="0" applyNumberFormat="1" applyFont="1" applyBorder="1" applyAlignment="1">
      <alignment horizontal="center" vertical="center" wrapText="1"/>
    </xf>
    <xf numFmtId="166" fontId="1" fillId="0" borderId="34" xfId="0" applyNumberFormat="1" applyFont="1" applyBorder="1" applyAlignment="1">
      <alignment horizontal="center" vertical="center" wrapText="1"/>
    </xf>
    <xf numFmtId="0" fontId="1" fillId="3" borderId="53" xfId="0" applyFont="1" applyFill="1" applyBorder="1" applyAlignment="1">
      <alignment horizontal="center" vertical="center" wrapText="1"/>
    </xf>
    <xf numFmtId="0" fontId="1" fillId="3" borderId="29" xfId="0" applyFont="1" applyFill="1" applyBorder="1" applyAlignment="1">
      <alignment horizontal="center" vertical="center" wrapText="1"/>
    </xf>
    <xf numFmtId="164" fontId="1" fillId="0" borderId="45" xfId="1" applyNumberFormat="1" applyFont="1" applyBorder="1" applyAlignment="1">
      <alignment horizontal="center" vertical="center" wrapText="1"/>
    </xf>
    <xf numFmtId="164" fontId="1" fillId="0" borderId="26" xfId="1" applyNumberFormat="1" applyFont="1" applyBorder="1" applyAlignment="1">
      <alignment horizontal="center" vertical="center" wrapText="1"/>
    </xf>
    <xf numFmtId="9" fontId="1" fillId="0" borderId="45" xfId="1" applyNumberFormat="1" applyFont="1" applyBorder="1" applyAlignment="1">
      <alignment horizontal="center" vertical="center" wrapText="1"/>
    </xf>
    <xf numFmtId="9" fontId="1" fillId="0" borderId="26" xfId="1" applyNumberFormat="1" applyFont="1" applyBorder="1" applyAlignment="1">
      <alignment horizontal="center" vertical="center" wrapText="1"/>
    </xf>
    <xf numFmtId="10" fontId="0" fillId="0" borderId="45" xfId="0" applyNumberFormat="1"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61" xfId="0" applyFont="1" applyFill="1" applyBorder="1" applyAlignment="1">
      <alignment horizontal="center" vertical="center" wrapText="1"/>
    </xf>
    <xf numFmtId="0" fontId="0" fillId="0" borderId="32" xfId="0" applyFont="1" applyFill="1" applyBorder="1" applyAlignment="1">
      <alignment horizontal="center" vertical="center" wrapText="1"/>
    </xf>
    <xf numFmtId="1" fontId="1" fillId="0" borderId="45" xfId="0" applyNumberFormat="1" applyFont="1" applyBorder="1" applyAlignment="1">
      <alignment horizontal="center" vertical="center" wrapText="1"/>
    </xf>
    <xf numFmtId="1" fontId="1" fillId="0" borderId="26" xfId="0" applyNumberFormat="1" applyFont="1" applyBorder="1" applyAlignment="1">
      <alignment horizontal="center" vertical="center" wrapText="1"/>
    </xf>
    <xf numFmtId="3" fontId="1" fillId="0" borderId="48"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65" fontId="0" fillId="0" borderId="57" xfId="0" applyNumberFormat="1" applyFont="1" applyFill="1" applyBorder="1" applyAlignment="1">
      <alignment horizontal="center" vertical="center" wrapText="1"/>
    </xf>
    <xf numFmtId="0" fontId="0" fillId="0" borderId="58" xfId="0" applyFont="1" applyFill="1" applyBorder="1" applyAlignment="1">
      <alignment horizontal="center" vertical="center" wrapText="1"/>
    </xf>
    <xf numFmtId="3" fontId="1" fillId="8" borderId="48" xfId="0" applyNumberFormat="1" applyFont="1" applyFill="1" applyBorder="1" applyAlignment="1">
      <alignment horizontal="center" vertical="center"/>
    </xf>
    <xf numFmtId="3" fontId="1" fillId="8" borderId="17" xfId="0" applyNumberFormat="1" applyFont="1" applyFill="1" applyBorder="1" applyAlignment="1">
      <alignment horizontal="center" vertical="center"/>
    </xf>
    <xf numFmtId="3" fontId="1" fillId="8" borderId="49" xfId="0" applyNumberFormat="1" applyFont="1" applyFill="1" applyBorder="1" applyAlignment="1">
      <alignment horizontal="center" vertical="center"/>
    </xf>
    <xf numFmtId="3" fontId="1" fillId="8" borderId="63" xfId="0" applyNumberFormat="1" applyFont="1" applyFill="1" applyBorder="1" applyAlignment="1">
      <alignment horizontal="center" vertical="center"/>
    </xf>
    <xf numFmtId="166" fontId="1" fillId="8" borderId="45" xfId="0" applyNumberFormat="1" applyFont="1" applyFill="1" applyBorder="1" applyAlignment="1">
      <alignment horizontal="center" vertical="center" wrapText="1"/>
    </xf>
    <xf numFmtId="166" fontId="1" fillId="8" borderId="26" xfId="0" applyNumberFormat="1" applyFont="1" applyFill="1" applyBorder="1" applyAlignment="1">
      <alignment horizontal="center" vertical="center" wrapText="1"/>
    </xf>
    <xf numFmtId="3" fontId="1" fillId="8" borderId="45" xfId="0" applyNumberFormat="1" applyFont="1" applyFill="1" applyBorder="1" applyAlignment="1">
      <alignment horizontal="center" vertical="center" wrapText="1"/>
    </xf>
    <xf numFmtId="3" fontId="1" fillId="8" borderId="26" xfId="0" applyNumberFormat="1" applyFont="1" applyFill="1" applyBorder="1" applyAlignment="1">
      <alignment horizontal="center" vertical="center" wrapText="1"/>
    </xf>
    <xf numFmtId="164" fontId="1" fillId="9" borderId="45" xfId="1" applyNumberFormat="1" applyFont="1" applyFill="1" applyBorder="1" applyAlignment="1">
      <alignment horizontal="center" vertical="center" wrapText="1"/>
    </xf>
    <xf numFmtId="164" fontId="1" fillId="9" borderId="26" xfId="1" applyNumberFormat="1" applyFont="1" applyFill="1" applyBorder="1" applyAlignment="1">
      <alignment horizontal="center" vertical="center" wrapText="1"/>
    </xf>
    <xf numFmtId="164" fontId="1" fillId="8" borderId="45" xfId="1" applyNumberFormat="1" applyFont="1" applyFill="1" applyBorder="1" applyAlignment="1">
      <alignment horizontal="center" vertical="center" wrapText="1"/>
    </xf>
    <xf numFmtId="164" fontId="1" fillId="8" borderId="26" xfId="1" applyNumberFormat="1" applyFont="1" applyFill="1" applyBorder="1" applyAlignment="1">
      <alignment horizontal="center" vertical="center" wrapText="1"/>
    </xf>
    <xf numFmtId="10" fontId="1" fillId="8" borderId="45" xfId="1" applyNumberFormat="1" applyFont="1" applyFill="1" applyBorder="1" applyAlignment="1">
      <alignment horizontal="center" vertical="center" wrapText="1"/>
    </xf>
    <xf numFmtId="10" fontId="1" fillId="8" borderId="26"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4"/>
  <sheetViews>
    <sheetView tabSelected="1" topLeftCell="B1" zoomScale="60" zoomScaleNormal="60" zoomScaleSheetLayoutView="72" workbookViewId="0">
      <pane ySplit="1" topLeftCell="A2" activePane="bottomLeft" state="frozen"/>
      <selection pane="bottomLeft" activeCell="H2" sqref="H2:J72"/>
    </sheetView>
  </sheetViews>
  <sheetFormatPr defaultRowHeight="15"/>
  <cols>
    <col min="1" max="1" width="4.7109375" style="1" customWidth="1"/>
    <col min="2" max="2" width="23.5703125" style="42" customWidth="1"/>
    <col min="3" max="4" width="14.7109375" style="29" customWidth="1"/>
    <col min="5" max="6" width="13.5703125" style="146" customWidth="1"/>
    <col min="7" max="7" width="23.7109375" style="43" customWidth="1"/>
    <col min="8" max="9" width="10.7109375" style="104" customWidth="1"/>
    <col min="10" max="10" width="23.7109375" style="43" customWidth="1"/>
    <col min="11" max="12" width="10.7109375" style="139" customWidth="1"/>
    <col min="13" max="13" width="23.7109375" style="43" customWidth="1"/>
    <col min="14" max="15" width="10.7109375" style="43" customWidth="1"/>
    <col min="16" max="16" width="23.7109375" style="98" customWidth="1"/>
    <col min="17" max="18" width="10.7109375" style="43" customWidth="1"/>
    <col min="19" max="19" width="23.7109375" style="43" customWidth="1"/>
    <col min="20" max="33" width="9.140625" style="25" customWidth="1"/>
    <col min="34" max="34" width="9.140625" style="26" customWidth="1"/>
    <col min="35" max="16384" width="9.140625" style="22"/>
  </cols>
  <sheetData>
    <row r="1" spans="1:34" ht="33" customHeight="1" thickTop="1" thickBot="1">
      <c r="A1" s="65" t="s">
        <v>19</v>
      </c>
      <c r="B1" s="2" t="s">
        <v>15</v>
      </c>
      <c r="C1" s="265" t="s">
        <v>35</v>
      </c>
      <c r="D1" s="266"/>
      <c r="E1" s="252" t="s">
        <v>81</v>
      </c>
      <c r="F1" s="253"/>
      <c r="G1" s="140" t="s">
        <v>52</v>
      </c>
      <c r="H1" s="259" t="s">
        <v>32</v>
      </c>
      <c r="I1" s="260"/>
      <c r="J1" s="44" t="s">
        <v>53</v>
      </c>
      <c r="K1" s="261" t="s">
        <v>60</v>
      </c>
      <c r="L1" s="262"/>
      <c r="M1" s="44" t="s">
        <v>61</v>
      </c>
      <c r="N1" s="185" t="s">
        <v>89</v>
      </c>
      <c r="O1" s="186"/>
      <c r="P1" s="44" t="s">
        <v>90</v>
      </c>
      <c r="Q1" s="185" t="s">
        <v>33</v>
      </c>
      <c r="R1" s="186"/>
      <c r="S1" s="44" t="s">
        <v>51</v>
      </c>
      <c r="T1" s="23"/>
      <c r="U1" s="23"/>
      <c r="V1" s="23"/>
      <c r="W1" s="23"/>
      <c r="X1" s="23"/>
      <c r="Y1" s="23"/>
      <c r="Z1" s="23">
        <f>200341-14373</f>
        <v>185968</v>
      </c>
      <c r="AA1" s="23">
        <f>263140-31031</f>
        <v>232109</v>
      </c>
      <c r="AB1" s="23"/>
      <c r="AC1" s="23"/>
      <c r="AD1" s="23"/>
      <c r="AE1" s="23"/>
      <c r="AF1" s="23"/>
      <c r="AG1" s="23"/>
      <c r="AH1" s="24"/>
    </row>
    <row r="2" spans="1:34" ht="236.25" customHeight="1">
      <c r="A2" s="18">
        <v>1</v>
      </c>
      <c r="B2" s="150" t="s">
        <v>91</v>
      </c>
      <c r="C2" s="263" t="s">
        <v>54</v>
      </c>
      <c r="D2" s="264"/>
      <c r="E2" s="254" t="s">
        <v>83</v>
      </c>
      <c r="F2" s="255"/>
      <c r="G2" s="107"/>
      <c r="H2" s="313" t="s">
        <v>221</v>
      </c>
      <c r="I2" s="314"/>
      <c r="J2" s="66"/>
      <c r="K2" s="267" t="s">
        <v>82</v>
      </c>
      <c r="L2" s="268"/>
      <c r="M2" s="47"/>
      <c r="N2" s="187">
        <v>7301991</v>
      </c>
      <c r="O2" s="188"/>
      <c r="P2" s="78"/>
      <c r="Q2" s="187" t="s">
        <v>163</v>
      </c>
      <c r="R2" s="188"/>
      <c r="S2" s="45" t="s">
        <v>164</v>
      </c>
    </row>
    <row r="3" spans="1:34" ht="71.25" customHeight="1">
      <c r="A3" s="11">
        <v>2</v>
      </c>
      <c r="B3" s="151" t="s">
        <v>148</v>
      </c>
      <c r="C3" s="196" t="s">
        <v>6</v>
      </c>
      <c r="D3" s="197"/>
      <c r="E3" s="254" t="s">
        <v>84</v>
      </c>
      <c r="F3" s="255"/>
      <c r="G3" s="132"/>
      <c r="H3" s="315" t="s">
        <v>222</v>
      </c>
      <c r="I3" s="316"/>
      <c r="J3" s="66"/>
      <c r="K3" s="269" t="s">
        <v>67</v>
      </c>
      <c r="L3" s="195"/>
      <c r="M3" s="47"/>
      <c r="N3" s="178">
        <v>68718</v>
      </c>
      <c r="O3" s="184"/>
      <c r="P3" s="131"/>
      <c r="Q3" s="178" t="s">
        <v>165</v>
      </c>
      <c r="R3" s="184"/>
      <c r="S3" s="45"/>
    </row>
    <row r="4" spans="1:34" ht="59.25" customHeight="1">
      <c r="A4" s="20">
        <v>3</v>
      </c>
      <c r="B4" s="152" t="s">
        <v>92</v>
      </c>
      <c r="C4" s="196" t="s">
        <v>16</v>
      </c>
      <c r="D4" s="197"/>
      <c r="E4" s="254">
        <v>145274</v>
      </c>
      <c r="F4" s="255"/>
      <c r="G4" s="108"/>
      <c r="H4" s="315">
        <v>170544</v>
      </c>
      <c r="I4" s="316"/>
      <c r="J4" s="66"/>
      <c r="K4" s="194">
        <v>100103</v>
      </c>
      <c r="L4" s="195"/>
      <c r="M4" s="46"/>
      <c r="N4" s="178">
        <v>7127032</v>
      </c>
      <c r="O4" s="184"/>
      <c r="P4" s="79"/>
      <c r="Q4" s="178" t="s">
        <v>166</v>
      </c>
      <c r="R4" s="184"/>
      <c r="S4" s="45"/>
    </row>
    <row r="5" spans="1:34" ht="36" customHeight="1">
      <c r="A5" s="243">
        <v>4</v>
      </c>
      <c r="B5" s="247" t="s">
        <v>93</v>
      </c>
      <c r="C5" s="246" t="s">
        <v>34</v>
      </c>
      <c r="D5" s="19" t="s">
        <v>38</v>
      </c>
      <c r="E5" s="256">
        <v>39209</v>
      </c>
      <c r="F5" s="141">
        <v>21418</v>
      </c>
      <c r="G5" s="249"/>
      <c r="H5" s="344">
        <v>29797</v>
      </c>
      <c r="I5" s="345">
        <v>15430</v>
      </c>
      <c r="J5" s="66"/>
      <c r="K5" s="272">
        <v>52391</v>
      </c>
      <c r="L5" s="99">
        <v>37381</v>
      </c>
      <c r="M5" s="181"/>
      <c r="N5" s="179">
        <v>243677</v>
      </c>
      <c r="O5" s="63">
        <v>174959</v>
      </c>
      <c r="P5" s="189"/>
      <c r="Q5" s="179" t="s">
        <v>167</v>
      </c>
      <c r="R5" s="63" t="s">
        <v>168</v>
      </c>
      <c r="S5" s="181"/>
    </row>
    <row r="6" spans="1:34" ht="36" customHeight="1">
      <c r="A6" s="243"/>
      <c r="B6" s="248"/>
      <c r="C6" s="246"/>
      <c r="D6" s="19" t="s">
        <v>37</v>
      </c>
      <c r="E6" s="257"/>
      <c r="F6" s="141">
        <v>17791</v>
      </c>
      <c r="G6" s="249"/>
      <c r="H6" s="346"/>
      <c r="I6" s="345">
        <v>14367</v>
      </c>
      <c r="J6" s="66"/>
      <c r="K6" s="273"/>
      <c r="L6" s="99">
        <v>15010</v>
      </c>
      <c r="M6" s="181"/>
      <c r="N6" s="180"/>
      <c r="O6" s="63">
        <v>68718</v>
      </c>
      <c r="P6" s="189"/>
      <c r="Q6" s="180"/>
      <c r="R6" s="63" t="s">
        <v>169</v>
      </c>
      <c r="S6" s="181"/>
    </row>
    <row r="7" spans="1:34" ht="36" customHeight="1">
      <c r="A7" s="243">
        <v>5</v>
      </c>
      <c r="B7" s="244" t="s">
        <v>94</v>
      </c>
      <c r="C7" s="246" t="s">
        <v>36</v>
      </c>
      <c r="D7" s="19" t="s">
        <v>38</v>
      </c>
      <c r="E7" s="256">
        <v>145274</v>
      </c>
      <c r="F7" s="141">
        <v>145263</v>
      </c>
      <c r="G7" s="132"/>
      <c r="H7" s="347">
        <v>3842</v>
      </c>
      <c r="I7" s="345">
        <v>2379</v>
      </c>
      <c r="J7" s="66"/>
      <c r="K7" s="258">
        <v>2747</v>
      </c>
      <c r="L7" s="99">
        <v>1276</v>
      </c>
      <c r="M7" s="181"/>
      <c r="N7" s="179">
        <v>25740</v>
      </c>
      <c r="O7" s="63">
        <v>20941</v>
      </c>
      <c r="P7" s="131"/>
      <c r="Q7" s="179" t="s">
        <v>170</v>
      </c>
      <c r="R7" s="63" t="s">
        <v>171</v>
      </c>
      <c r="S7" s="181"/>
    </row>
    <row r="8" spans="1:34" ht="36" customHeight="1">
      <c r="A8" s="243"/>
      <c r="B8" s="245"/>
      <c r="C8" s="246"/>
      <c r="D8" s="19" t="s">
        <v>37</v>
      </c>
      <c r="E8" s="257"/>
      <c r="F8" s="141">
        <v>11</v>
      </c>
      <c r="G8" s="132"/>
      <c r="H8" s="347"/>
      <c r="I8" s="345">
        <v>1463</v>
      </c>
      <c r="J8" s="66"/>
      <c r="K8" s="258"/>
      <c r="L8" s="99">
        <v>1471</v>
      </c>
      <c r="M8" s="181"/>
      <c r="N8" s="180"/>
      <c r="O8" s="63">
        <v>4799</v>
      </c>
      <c r="P8" s="131"/>
      <c r="Q8" s="180"/>
      <c r="R8" s="63" t="s">
        <v>172</v>
      </c>
      <c r="S8" s="181"/>
    </row>
    <row r="9" spans="1:34" ht="36" customHeight="1">
      <c r="A9" s="243">
        <v>6</v>
      </c>
      <c r="B9" s="241" t="s">
        <v>95</v>
      </c>
      <c r="C9" s="246" t="s">
        <v>39</v>
      </c>
      <c r="D9" s="19" t="s">
        <v>38</v>
      </c>
      <c r="E9" s="256">
        <v>2413</v>
      </c>
      <c r="F9" s="141">
        <v>1734</v>
      </c>
      <c r="G9" s="249"/>
      <c r="H9" s="347">
        <v>170544</v>
      </c>
      <c r="I9" s="345">
        <v>170538</v>
      </c>
      <c r="J9" s="66"/>
      <c r="K9" s="258">
        <v>1562</v>
      </c>
      <c r="L9" s="99">
        <v>1004</v>
      </c>
      <c r="M9" s="181"/>
      <c r="N9" s="179">
        <v>18350</v>
      </c>
      <c r="O9" s="63">
        <v>17238</v>
      </c>
      <c r="P9" s="189"/>
      <c r="Q9" s="179" t="s">
        <v>173</v>
      </c>
      <c r="R9" s="63" t="s">
        <v>174</v>
      </c>
      <c r="S9" s="181"/>
    </row>
    <row r="10" spans="1:34" ht="36" customHeight="1">
      <c r="A10" s="243"/>
      <c r="B10" s="242"/>
      <c r="C10" s="246"/>
      <c r="D10" s="19" t="s">
        <v>37</v>
      </c>
      <c r="E10" s="257"/>
      <c r="F10" s="141">
        <v>679</v>
      </c>
      <c r="G10" s="249"/>
      <c r="H10" s="347"/>
      <c r="I10" s="345">
        <v>6</v>
      </c>
      <c r="J10" s="66"/>
      <c r="K10" s="258"/>
      <c r="L10" s="99">
        <v>558</v>
      </c>
      <c r="M10" s="181"/>
      <c r="N10" s="180"/>
      <c r="O10" s="63">
        <v>1112</v>
      </c>
      <c r="P10" s="189"/>
      <c r="Q10" s="180"/>
      <c r="R10" s="63" t="s">
        <v>175</v>
      </c>
      <c r="S10" s="181"/>
    </row>
    <row r="11" spans="1:34" ht="36" customHeight="1">
      <c r="A11" s="243">
        <v>7</v>
      </c>
      <c r="B11" s="244" t="s">
        <v>96</v>
      </c>
      <c r="C11" s="246" t="s">
        <v>40</v>
      </c>
      <c r="D11" s="19" t="s">
        <v>38</v>
      </c>
      <c r="E11" s="256">
        <v>10296</v>
      </c>
      <c r="F11" s="141">
        <v>2005</v>
      </c>
      <c r="G11" s="249"/>
      <c r="H11" s="347">
        <v>7938</v>
      </c>
      <c r="I11" s="345">
        <v>1736</v>
      </c>
      <c r="J11" s="66"/>
      <c r="K11" s="258">
        <v>100103</v>
      </c>
      <c r="L11" s="99">
        <v>89942</v>
      </c>
      <c r="M11" s="181"/>
      <c r="N11" s="179">
        <v>85225</v>
      </c>
      <c r="O11" s="63">
        <v>44397</v>
      </c>
      <c r="P11" s="189"/>
      <c r="Q11" s="179" t="s">
        <v>176</v>
      </c>
      <c r="R11" s="63" t="s">
        <v>177</v>
      </c>
      <c r="S11" s="181"/>
    </row>
    <row r="12" spans="1:34" ht="36" customHeight="1">
      <c r="A12" s="243"/>
      <c r="B12" s="245"/>
      <c r="C12" s="246"/>
      <c r="D12" s="19" t="s">
        <v>37</v>
      </c>
      <c r="E12" s="257"/>
      <c r="F12" s="141">
        <v>8291</v>
      </c>
      <c r="G12" s="249"/>
      <c r="H12" s="347"/>
      <c r="I12" s="345">
        <v>6202</v>
      </c>
      <c r="J12" s="66"/>
      <c r="K12" s="258"/>
      <c r="L12" s="99">
        <v>10161</v>
      </c>
      <c r="M12" s="181"/>
      <c r="N12" s="180"/>
      <c r="O12" s="63">
        <v>40828</v>
      </c>
      <c r="P12" s="189"/>
      <c r="Q12" s="180"/>
      <c r="R12" s="63" t="s">
        <v>178</v>
      </c>
      <c r="S12" s="181"/>
    </row>
    <row r="13" spans="1:34" ht="36" customHeight="1">
      <c r="A13" s="243">
        <v>8</v>
      </c>
      <c r="B13" s="241" t="s">
        <v>97</v>
      </c>
      <c r="C13" s="246" t="s">
        <v>41</v>
      </c>
      <c r="D13" s="19" t="s">
        <v>38</v>
      </c>
      <c r="E13" s="256">
        <v>10820</v>
      </c>
      <c r="F13" s="141">
        <v>9036</v>
      </c>
      <c r="G13" s="249"/>
      <c r="H13" s="347">
        <v>6375</v>
      </c>
      <c r="I13" s="345">
        <v>4731</v>
      </c>
      <c r="J13" s="66"/>
      <c r="K13" s="258">
        <v>13462</v>
      </c>
      <c r="L13" s="99">
        <v>12113</v>
      </c>
      <c r="M13" s="181"/>
      <c r="N13" s="179"/>
      <c r="O13" s="63"/>
      <c r="P13" s="189"/>
      <c r="Q13" s="179" t="s">
        <v>179</v>
      </c>
      <c r="R13" s="63" t="s">
        <v>180</v>
      </c>
      <c r="S13" s="181" t="s">
        <v>181</v>
      </c>
    </row>
    <row r="14" spans="1:34" ht="36" customHeight="1">
      <c r="A14" s="243"/>
      <c r="B14" s="242"/>
      <c r="C14" s="246"/>
      <c r="D14" s="19" t="s">
        <v>37</v>
      </c>
      <c r="E14" s="257"/>
      <c r="F14" s="141">
        <v>1784</v>
      </c>
      <c r="G14" s="249"/>
      <c r="H14" s="347"/>
      <c r="I14" s="345">
        <v>1644</v>
      </c>
      <c r="J14" s="66"/>
      <c r="K14" s="258"/>
      <c r="L14" s="99">
        <v>1349</v>
      </c>
      <c r="M14" s="181"/>
      <c r="N14" s="180"/>
      <c r="O14" s="63"/>
      <c r="P14" s="189"/>
      <c r="Q14" s="180"/>
      <c r="R14" s="63" t="s">
        <v>182</v>
      </c>
      <c r="S14" s="181"/>
    </row>
    <row r="15" spans="1:34" ht="36" customHeight="1">
      <c r="A15" s="243">
        <v>9</v>
      </c>
      <c r="B15" s="244" t="s">
        <v>98</v>
      </c>
      <c r="C15" s="246" t="s">
        <v>42</v>
      </c>
      <c r="D15" s="19" t="s">
        <v>38</v>
      </c>
      <c r="E15" s="256">
        <v>8786</v>
      </c>
      <c r="F15" s="141">
        <v>4726</v>
      </c>
      <c r="G15" s="249"/>
      <c r="H15" s="347">
        <v>6852</v>
      </c>
      <c r="I15" s="345">
        <v>3904</v>
      </c>
      <c r="J15" s="66"/>
      <c r="K15" s="258">
        <v>17385</v>
      </c>
      <c r="L15" s="99">
        <v>5954</v>
      </c>
      <c r="M15" s="181"/>
      <c r="N15" s="270">
        <v>50936</v>
      </c>
      <c r="O15" s="21">
        <v>42735</v>
      </c>
      <c r="P15" s="189"/>
      <c r="Q15" s="179" t="s">
        <v>66</v>
      </c>
      <c r="R15" s="63"/>
      <c r="S15" s="181"/>
    </row>
    <row r="16" spans="1:34" ht="36" customHeight="1">
      <c r="A16" s="243"/>
      <c r="B16" s="245"/>
      <c r="C16" s="246"/>
      <c r="D16" s="19" t="s">
        <v>37</v>
      </c>
      <c r="E16" s="257"/>
      <c r="F16" s="141">
        <v>4060</v>
      </c>
      <c r="G16" s="249"/>
      <c r="H16" s="347"/>
      <c r="I16" s="345">
        <v>2948</v>
      </c>
      <c r="J16" s="66"/>
      <c r="K16" s="258"/>
      <c r="L16" s="99">
        <v>11431</v>
      </c>
      <c r="M16" s="181"/>
      <c r="N16" s="271"/>
      <c r="O16" s="21">
        <v>8201</v>
      </c>
      <c r="P16" s="189"/>
      <c r="Q16" s="180"/>
      <c r="R16" s="21"/>
      <c r="S16" s="181"/>
    </row>
    <row r="17" spans="1:19" ht="24.95" customHeight="1">
      <c r="A17" s="231">
        <v>10</v>
      </c>
      <c r="B17" s="234" t="s">
        <v>99</v>
      </c>
      <c r="C17" s="237" t="s">
        <v>100</v>
      </c>
      <c r="D17" s="197"/>
      <c r="E17" s="192" t="s">
        <v>74</v>
      </c>
      <c r="F17" s="193"/>
      <c r="G17" s="109"/>
      <c r="H17" s="192" t="s">
        <v>223</v>
      </c>
      <c r="I17" s="193"/>
      <c r="J17" s="66"/>
      <c r="K17" s="194">
        <v>82167</v>
      </c>
      <c r="L17" s="195"/>
      <c r="M17" s="181"/>
      <c r="N17" s="178">
        <v>5587452</v>
      </c>
      <c r="O17" s="184"/>
      <c r="P17" s="80"/>
      <c r="Q17" s="317">
        <v>330713</v>
      </c>
      <c r="R17" s="318"/>
      <c r="S17" s="47" t="s">
        <v>183</v>
      </c>
    </row>
    <row r="18" spans="1:19" ht="24.95" customHeight="1">
      <c r="A18" s="232"/>
      <c r="B18" s="235"/>
      <c r="C18" s="237" t="s">
        <v>101</v>
      </c>
      <c r="D18" s="197"/>
      <c r="E18" s="192" t="s">
        <v>74</v>
      </c>
      <c r="F18" s="193"/>
      <c r="G18" s="109"/>
      <c r="H18" s="192" t="s">
        <v>223</v>
      </c>
      <c r="I18" s="193"/>
      <c r="J18" s="66"/>
      <c r="K18" s="194">
        <v>69584</v>
      </c>
      <c r="L18" s="195"/>
      <c r="M18" s="181"/>
      <c r="N18" s="178">
        <v>377465</v>
      </c>
      <c r="O18" s="184"/>
      <c r="P18" s="80"/>
      <c r="Q18" s="317">
        <v>133733</v>
      </c>
      <c r="R18" s="318"/>
      <c r="S18" s="47" t="s">
        <v>184</v>
      </c>
    </row>
    <row r="19" spans="1:19" ht="24.95" customHeight="1">
      <c r="A19" s="232"/>
      <c r="B19" s="235"/>
      <c r="C19" s="237" t="s">
        <v>102</v>
      </c>
      <c r="D19" s="197"/>
      <c r="E19" s="250">
        <v>276</v>
      </c>
      <c r="F19" s="251"/>
      <c r="G19" s="109"/>
      <c r="H19" s="315">
        <v>89</v>
      </c>
      <c r="I19" s="316"/>
      <c r="J19" s="66"/>
      <c r="K19" s="194">
        <v>515</v>
      </c>
      <c r="L19" s="195"/>
      <c r="M19" s="181"/>
      <c r="N19" s="178">
        <v>1986</v>
      </c>
      <c r="O19" s="184"/>
      <c r="P19" s="80"/>
      <c r="Q19" s="317">
        <v>678</v>
      </c>
      <c r="R19" s="318"/>
      <c r="S19" s="47" t="s">
        <v>185</v>
      </c>
    </row>
    <row r="20" spans="1:19" ht="24.95" customHeight="1">
      <c r="A20" s="232"/>
      <c r="B20" s="235"/>
      <c r="C20" s="237" t="s">
        <v>103</v>
      </c>
      <c r="D20" s="197"/>
      <c r="E20" s="250">
        <v>19</v>
      </c>
      <c r="F20" s="251"/>
      <c r="G20" s="109"/>
      <c r="H20" s="315">
        <v>13</v>
      </c>
      <c r="I20" s="316"/>
      <c r="J20" s="66"/>
      <c r="K20" s="194">
        <v>47</v>
      </c>
      <c r="L20" s="195"/>
      <c r="M20" s="181"/>
      <c r="N20" s="178">
        <v>469</v>
      </c>
      <c r="O20" s="184"/>
      <c r="P20" s="80"/>
      <c r="Q20" s="317">
        <v>87</v>
      </c>
      <c r="R20" s="318"/>
      <c r="S20" s="47"/>
    </row>
    <row r="21" spans="1:19" ht="24.95" customHeight="1">
      <c r="A21" s="232"/>
      <c r="B21" s="235"/>
      <c r="C21" s="237" t="s">
        <v>104</v>
      </c>
      <c r="D21" s="197"/>
      <c r="E21" s="250">
        <v>51</v>
      </c>
      <c r="F21" s="251"/>
      <c r="G21" s="109"/>
      <c r="H21" s="315">
        <v>36</v>
      </c>
      <c r="I21" s="316"/>
      <c r="J21" s="66"/>
      <c r="K21" s="194">
        <v>31</v>
      </c>
      <c r="L21" s="195"/>
      <c r="M21" s="181"/>
      <c r="N21" s="178">
        <v>74</v>
      </c>
      <c r="O21" s="184"/>
      <c r="P21" s="80"/>
      <c r="Q21" s="317">
        <v>42</v>
      </c>
      <c r="R21" s="318"/>
      <c r="S21" s="47" t="s">
        <v>186</v>
      </c>
    </row>
    <row r="22" spans="1:19" ht="24.95" customHeight="1">
      <c r="A22" s="232"/>
      <c r="B22" s="235"/>
      <c r="C22" s="237" t="s">
        <v>105</v>
      </c>
      <c r="D22" s="197"/>
      <c r="E22" s="250">
        <v>41</v>
      </c>
      <c r="F22" s="251"/>
      <c r="G22" s="109"/>
      <c r="H22" s="192" t="s">
        <v>223</v>
      </c>
      <c r="I22" s="193"/>
      <c r="J22" s="66"/>
      <c r="K22" s="194">
        <v>58</v>
      </c>
      <c r="L22" s="195"/>
      <c r="M22" s="181"/>
      <c r="N22" s="192" t="s">
        <v>74</v>
      </c>
      <c r="O22" s="193"/>
      <c r="P22" s="80"/>
      <c r="Q22" s="317">
        <v>0</v>
      </c>
      <c r="R22" s="318"/>
      <c r="S22" s="47" t="s">
        <v>187</v>
      </c>
    </row>
    <row r="23" spans="1:19" ht="24.95" customHeight="1">
      <c r="A23" s="232"/>
      <c r="B23" s="235"/>
      <c r="C23" s="237" t="s">
        <v>106</v>
      </c>
      <c r="D23" s="197"/>
      <c r="E23" s="250">
        <v>2</v>
      </c>
      <c r="F23" s="251"/>
      <c r="G23" s="109"/>
      <c r="H23" s="315">
        <v>1</v>
      </c>
      <c r="I23" s="316"/>
      <c r="J23" s="66"/>
      <c r="K23" s="194">
        <v>1</v>
      </c>
      <c r="L23" s="195"/>
      <c r="M23" s="181"/>
      <c r="N23" s="192" t="s">
        <v>74</v>
      </c>
      <c r="O23" s="193"/>
      <c r="P23" s="80"/>
      <c r="Q23" s="317">
        <v>3</v>
      </c>
      <c r="R23" s="318"/>
      <c r="S23" s="47" t="s">
        <v>188</v>
      </c>
    </row>
    <row r="24" spans="1:19" ht="24.95" customHeight="1">
      <c r="A24" s="232"/>
      <c r="B24" s="235"/>
      <c r="C24" s="237" t="s">
        <v>107</v>
      </c>
      <c r="D24" s="197"/>
      <c r="E24" s="250">
        <v>26</v>
      </c>
      <c r="F24" s="251"/>
      <c r="G24" s="109"/>
      <c r="H24" s="315">
        <v>3</v>
      </c>
      <c r="I24" s="316"/>
      <c r="J24" s="66"/>
      <c r="K24" s="194">
        <v>34</v>
      </c>
      <c r="L24" s="195"/>
      <c r="M24" s="181"/>
      <c r="N24" s="192" t="s">
        <v>74</v>
      </c>
      <c r="O24" s="193"/>
      <c r="P24" s="80"/>
      <c r="Q24" s="317">
        <v>11</v>
      </c>
      <c r="R24" s="318"/>
      <c r="S24" s="47"/>
    </row>
    <row r="25" spans="1:19" ht="24.95" customHeight="1">
      <c r="A25" s="232"/>
      <c r="B25" s="235"/>
      <c r="C25" s="237" t="s">
        <v>108</v>
      </c>
      <c r="D25" s="197"/>
      <c r="E25" s="192" t="s">
        <v>74</v>
      </c>
      <c r="F25" s="193"/>
      <c r="G25" s="109"/>
      <c r="H25" s="192" t="s">
        <v>223</v>
      </c>
      <c r="I25" s="193"/>
      <c r="J25" s="66"/>
      <c r="K25" s="194">
        <v>24</v>
      </c>
      <c r="L25" s="195"/>
      <c r="M25" s="181"/>
      <c r="N25" s="192" t="s">
        <v>74</v>
      </c>
      <c r="O25" s="193"/>
      <c r="P25" s="80"/>
      <c r="Q25" s="317">
        <v>26</v>
      </c>
      <c r="R25" s="318"/>
      <c r="S25" s="47" t="s">
        <v>189</v>
      </c>
    </row>
    <row r="26" spans="1:19" ht="24.95" customHeight="1">
      <c r="A26" s="232"/>
      <c r="B26" s="235"/>
      <c r="C26" s="237" t="s">
        <v>109</v>
      </c>
      <c r="D26" s="197"/>
      <c r="E26" s="192" t="s">
        <v>74</v>
      </c>
      <c r="F26" s="193"/>
      <c r="G26" s="109"/>
      <c r="H26" s="192" t="s">
        <v>223</v>
      </c>
      <c r="I26" s="193"/>
      <c r="J26" s="66"/>
      <c r="K26" s="194">
        <v>0</v>
      </c>
      <c r="L26" s="195"/>
      <c r="M26" s="181"/>
      <c r="N26" s="192" t="s">
        <v>74</v>
      </c>
      <c r="O26" s="193"/>
      <c r="P26" s="80"/>
      <c r="Q26" s="317">
        <v>5</v>
      </c>
      <c r="R26" s="318"/>
      <c r="S26" s="47"/>
    </row>
    <row r="27" spans="1:19" ht="24.95" customHeight="1">
      <c r="A27" s="233"/>
      <c r="B27" s="236"/>
      <c r="C27" s="237" t="s">
        <v>110</v>
      </c>
      <c r="D27" s="197"/>
      <c r="E27" s="192" t="s">
        <v>74</v>
      </c>
      <c r="F27" s="193"/>
      <c r="G27" s="109"/>
      <c r="H27" s="192" t="s">
        <v>223</v>
      </c>
      <c r="I27" s="193"/>
      <c r="J27" s="66"/>
      <c r="K27" s="194">
        <v>33</v>
      </c>
      <c r="L27" s="195"/>
      <c r="M27" s="47"/>
      <c r="N27" s="192" t="s">
        <v>74</v>
      </c>
      <c r="O27" s="193"/>
      <c r="P27" s="80"/>
      <c r="Q27" s="317">
        <v>53</v>
      </c>
      <c r="R27" s="318"/>
      <c r="S27" s="47" t="s">
        <v>190</v>
      </c>
    </row>
    <row r="28" spans="1:19" ht="67.5" customHeight="1">
      <c r="A28" s="20">
        <v>11</v>
      </c>
      <c r="B28" s="151" t="s">
        <v>111</v>
      </c>
      <c r="C28" s="196" t="s">
        <v>11</v>
      </c>
      <c r="D28" s="197"/>
      <c r="E28" s="299">
        <v>2.84</v>
      </c>
      <c r="F28" s="300"/>
      <c r="G28" s="109"/>
      <c r="H28" s="319">
        <v>1.24</v>
      </c>
      <c r="I28" s="320"/>
      <c r="J28" s="66"/>
      <c r="K28" s="190">
        <v>2.59</v>
      </c>
      <c r="L28" s="191"/>
      <c r="M28" s="47"/>
      <c r="N28" s="182">
        <v>1.03</v>
      </c>
      <c r="O28" s="183"/>
      <c r="P28" s="80"/>
      <c r="Q28" s="182">
        <v>1.31</v>
      </c>
      <c r="R28" s="183"/>
      <c r="S28" s="47"/>
    </row>
    <row r="29" spans="1:19" ht="54" customHeight="1">
      <c r="A29" s="20">
        <v>12</v>
      </c>
      <c r="B29" s="156" t="s">
        <v>149</v>
      </c>
      <c r="C29" s="196" t="s">
        <v>5</v>
      </c>
      <c r="D29" s="197"/>
      <c r="E29" s="301">
        <v>2.14</v>
      </c>
      <c r="F29" s="302"/>
      <c r="G29" s="109"/>
      <c r="H29" s="319">
        <v>2.15</v>
      </c>
      <c r="I29" s="320"/>
      <c r="J29" s="66"/>
      <c r="K29" s="190">
        <v>2.44</v>
      </c>
      <c r="L29" s="191"/>
      <c r="M29" s="47"/>
      <c r="N29" s="165">
        <v>2.57</v>
      </c>
      <c r="O29" s="166"/>
      <c r="P29" s="80"/>
      <c r="Q29" s="165">
        <v>2.34</v>
      </c>
      <c r="R29" s="166"/>
      <c r="S29" s="47"/>
    </row>
    <row r="30" spans="1:19" ht="110.25" customHeight="1">
      <c r="A30" s="20">
        <v>13</v>
      </c>
      <c r="B30" s="154" t="s">
        <v>112</v>
      </c>
      <c r="C30" s="196" t="s">
        <v>49</v>
      </c>
      <c r="D30" s="197"/>
      <c r="E30" s="303">
        <v>49.8</v>
      </c>
      <c r="F30" s="304"/>
      <c r="G30" s="128"/>
      <c r="H30" s="348">
        <v>22.01</v>
      </c>
      <c r="I30" s="349"/>
      <c r="J30" s="66"/>
      <c r="K30" s="190">
        <v>61</v>
      </c>
      <c r="L30" s="191"/>
      <c r="M30" s="47"/>
      <c r="N30" s="192" t="s">
        <v>74</v>
      </c>
      <c r="O30" s="193"/>
      <c r="P30" s="80"/>
      <c r="Q30" s="165" t="s">
        <v>191</v>
      </c>
      <c r="R30" s="166"/>
      <c r="S30" s="47"/>
    </row>
    <row r="31" spans="1:19" ht="105.75" customHeight="1">
      <c r="A31" s="20">
        <v>14</v>
      </c>
      <c r="B31" s="154" t="s">
        <v>113</v>
      </c>
      <c r="C31" s="196" t="s">
        <v>48</v>
      </c>
      <c r="D31" s="197"/>
      <c r="E31" s="303">
        <v>29</v>
      </c>
      <c r="F31" s="304"/>
      <c r="G31" s="128"/>
      <c r="H31" s="348">
        <v>47.71</v>
      </c>
      <c r="I31" s="349"/>
      <c r="J31" s="66"/>
      <c r="K31" s="190">
        <v>33</v>
      </c>
      <c r="L31" s="191"/>
      <c r="M31" s="47"/>
      <c r="N31" s="192" t="s">
        <v>74</v>
      </c>
      <c r="O31" s="193"/>
      <c r="P31" s="80"/>
      <c r="Q31" s="165" t="s">
        <v>191</v>
      </c>
      <c r="R31" s="166"/>
      <c r="S31" s="47"/>
    </row>
    <row r="32" spans="1:19" ht="142.5" customHeight="1">
      <c r="A32" s="130">
        <v>15</v>
      </c>
      <c r="B32" s="151" t="s">
        <v>114</v>
      </c>
      <c r="C32" s="196" t="s">
        <v>21</v>
      </c>
      <c r="D32" s="197"/>
      <c r="E32" s="254">
        <v>116547</v>
      </c>
      <c r="F32" s="255"/>
      <c r="G32" s="132"/>
      <c r="H32" s="315">
        <f>105340+9685</f>
        <v>115025</v>
      </c>
      <c r="I32" s="316"/>
      <c r="J32" s="106"/>
      <c r="K32" s="194">
        <v>133342</v>
      </c>
      <c r="L32" s="195"/>
      <c r="M32" s="64"/>
      <c r="N32" s="178">
        <v>5007395</v>
      </c>
      <c r="O32" s="166"/>
      <c r="P32" s="131"/>
      <c r="Q32" s="178">
        <v>273065</v>
      </c>
      <c r="R32" s="166"/>
      <c r="S32" s="163"/>
    </row>
    <row r="33" spans="1:20" ht="156.75" customHeight="1">
      <c r="A33" s="130">
        <v>16</v>
      </c>
      <c r="B33" s="152" t="s">
        <v>115</v>
      </c>
      <c r="C33" s="196" t="s">
        <v>86</v>
      </c>
      <c r="D33" s="197"/>
      <c r="E33" s="254">
        <v>1890161</v>
      </c>
      <c r="F33" s="255"/>
      <c r="G33" s="132"/>
      <c r="H33" s="350">
        <v>1213692</v>
      </c>
      <c r="I33" s="351"/>
      <c r="J33" s="164" t="s">
        <v>85</v>
      </c>
      <c r="K33" s="194">
        <v>1445769</v>
      </c>
      <c r="L33" s="195"/>
      <c r="M33" s="64"/>
      <c r="N33" s="178">
        <v>19563566</v>
      </c>
      <c r="O33" s="166"/>
      <c r="P33" s="131"/>
      <c r="Q33" s="178">
        <v>2720974</v>
      </c>
      <c r="R33" s="166"/>
      <c r="S33" s="163" t="s">
        <v>192</v>
      </c>
    </row>
    <row r="34" spans="1:20" ht="144.75" customHeight="1">
      <c r="A34" s="130">
        <v>17</v>
      </c>
      <c r="B34" s="150" t="s">
        <v>116</v>
      </c>
      <c r="C34" s="196" t="s">
        <v>25</v>
      </c>
      <c r="D34" s="197"/>
      <c r="E34" s="254">
        <v>417</v>
      </c>
      <c r="F34" s="255"/>
      <c r="G34" s="67"/>
      <c r="H34" s="315">
        <v>1597</v>
      </c>
      <c r="I34" s="316"/>
      <c r="J34" s="67"/>
      <c r="K34" s="194">
        <v>18350</v>
      </c>
      <c r="L34" s="195"/>
      <c r="M34" s="64"/>
      <c r="N34" s="165">
        <v>116428</v>
      </c>
      <c r="O34" s="166"/>
      <c r="P34" s="131"/>
      <c r="Q34" s="317">
        <v>6485</v>
      </c>
      <c r="R34" s="322"/>
      <c r="S34" s="163" t="s">
        <v>193</v>
      </c>
    </row>
    <row r="35" spans="1:20" ht="76.5" customHeight="1">
      <c r="A35" s="130">
        <v>18</v>
      </c>
      <c r="B35" s="151" t="s">
        <v>117</v>
      </c>
      <c r="C35" s="196" t="s">
        <v>24</v>
      </c>
      <c r="D35" s="197"/>
      <c r="E35" s="254">
        <v>58</v>
      </c>
      <c r="F35" s="255"/>
      <c r="G35" s="132"/>
      <c r="H35" s="315">
        <v>151</v>
      </c>
      <c r="I35" s="316"/>
      <c r="J35" s="67"/>
      <c r="K35" s="194">
        <f>18441-K36</f>
        <v>11719</v>
      </c>
      <c r="L35" s="195"/>
      <c r="M35" s="64"/>
      <c r="N35" s="178">
        <v>614</v>
      </c>
      <c r="O35" s="166"/>
      <c r="P35" s="131"/>
      <c r="Q35" s="317">
        <v>7535</v>
      </c>
      <c r="R35" s="322"/>
      <c r="S35" s="163"/>
    </row>
    <row r="36" spans="1:20" ht="126.75" customHeight="1">
      <c r="A36" s="130">
        <v>19</v>
      </c>
      <c r="B36" s="151" t="s">
        <v>118</v>
      </c>
      <c r="C36" s="196" t="s">
        <v>26</v>
      </c>
      <c r="D36" s="197"/>
      <c r="E36" s="254">
        <v>271</v>
      </c>
      <c r="F36" s="255"/>
      <c r="G36" s="110"/>
      <c r="H36" s="315">
        <v>1352</v>
      </c>
      <c r="I36" s="316"/>
      <c r="J36" s="68"/>
      <c r="K36" s="194">
        <v>6722</v>
      </c>
      <c r="L36" s="195"/>
      <c r="M36" s="48"/>
      <c r="N36" s="165">
        <v>66295</v>
      </c>
      <c r="O36" s="166"/>
      <c r="P36" s="81"/>
      <c r="Q36" s="321">
        <v>115</v>
      </c>
      <c r="R36" s="322"/>
      <c r="S36" s="48"/>
    </row>
    <row r="37" spans="1:20" ht="310.5" customHeight="1">
      <c r="A37" s="130">
        <v>20</v>
      </c>
      <c r="B37" s="151" t="s">
        <v>119</v>
      </c>
      <c r="C37" s="196" t="s">
        <v>17</v>
      </c>
      <c r="D37" s="197"/>
      <c r="E37" s="291">
        <v>0.56799999999999995</v>
      </c>
      <c r="F37" s="292"/>
      <c r="G37" s="111"/>
      <c r="H37" s="352">
        <v>0.41599999999999998</v>
      </c>
      <c r="I37" s="353"/>
      <c r="J37" s="69"/>
      <c r="K37" s="227">
        <v>0.53</v>
      </c>
      <c r="L37" s="228"/>
      <c r="M37" s="49"/>
      <c r="N37" s="192" t="s">
        <v>74</v>
      </c>
      <c r="O37" s="193"/>
      <c r="P37" s="82"/>
      <c r="Q37" s="175">
        <v>0.3775</v>
      </c>
      <c r="R37" s="166"/>
      <c r="S37" s="124" t="s">
        <v>194</v>
      </c>
    </row>
    <row r="38" spans="1:20" ht="151.5" customHeight="1">
      <c r="A38" s="130">
        <v>21</v>
      </c>
      <c r="B38" s="12" t="s">
        <v>27</v>
      </c>
      <c r="C38" s="196" t="s">
        <v>31</v>
      </c>
      <c r="D38" s="197"/>
      <c r="E38" s="291">
        <v>0.25900000000000001</v>
      </c>
      <c r="F38" s="292"/>
      <c r="G38" s="111"/>
      <c r="H38" s="352">
        <v>0.55800000000000005</v>
      </c>
      <c r="I38" s="353"/>
      <c r="J38" s="69"/>
      <c r="K38" s="227">
        <v>0.65</v>
      </c>
      <c r="L38" s="228"/>
      <c r="M38" s="49"/>
      <c r="N38" s="192" t="s">
        <v>74</v>
      </c>
      <c r="O38" s="193"/>
      <c r="P38" s="82"/>
      <c r="Q38" s="176">
        <v>0.2462</v>
      </c>
      <c r="R38" s="177"/>
      <c r="S38" s="124" t="s">
        <v>195</v>
      </c>
    </row>
    <row r="39" spans="1:20" ht="165" customHeight="1">
      <c r="A39" s="130">
        <v>22</v>
      </c>
      <c r="B39" s="14" t="s">
        <v>28</v>
      </c>
      <c r="C39" s="205" t="s">
        <v>31</v>
      </c>
      <c r="D39" s="206"/>
      <c r="E39" s="291">
        <v>0.13500000000000001</v>
      </c>
      <c r="F39" s="292"/>
      <c r="G39" s="112"/>
      <c r="H39" s="352">
        <v>0.63400000000000001</v>
      </c>
      <c r="I39" s="353"/>
      <c r="J39" s="69"/>
      <c r="K39" s="238" t="s">
        <v>66</v>
      </c>
      <c r="L39" s="239"/>
      <c r="M39" s="50"/>
      <c r="N39" s="192" t="s">
        <v>74</v>
      </c>
      <c r="O39" s="193"/>
      <c r="P39" s="83"/>
      <c r="Q39" s="176">
        <v>0.10349999999999999</v>
      </c>
      <c r="R39" s="177"/>
      <c r="S39" s="125" t="s">
        <v>196</v>
      </c>
    </row>
    <row r="40" spans="1:20" ht="50.25" customHeight="1">
      <c r="A40" s="130">
        <v>23</v>
      </c>
      <c r="B40" s="151" t="s">
        <v>120</v>
      </c>
      <c r="C40" s="196" t="s">
        <v>0</v>
      </c>
      <c r="D40" s="197"/>
      <c r="E40" s="192" t="s">
        <v>74</v>
      </c>
      <c r="F40" s="193"/>
      <c r="G40" s="111"/>
      <c r="H40" s="354">
        <v>0.96499999999999997</v>
      </c>
      <c r="I40" s="355"/>
      <c r="J40" s="69"/>
      <c r="K40" s="227">
        <v>0.99</v>
      </c>
      <c r="L40" s="228"/>
      <c r="M40" s="49"/>
      <c r="N40" s="176">
        <v>0.88939999999999997</v>
      </c>
      <c r="O40" s="177"/>
      <c r="P40" s="82"/>
      <c r="Q40" s="176">
        <v>0.99970000000000003</v>
      </c>
      <c r="R40" s="177"/>
      <c r="S40" s="49" t="s">
        <v>197</v>
      </c>
    </row>
    <row r="41" spans="1:20" ht="51.75" customHeight="1" thickBot="1">
      <c r="A41" s="130">
        <v>24</v>
      </c>
      <c r="B41" s="155" t="s">
        <v>121</v>
      </c>
      <c r="C41" s="196" t="s">
        <v>9</v>
      </c>
      <c r="D41" s="197"/>
      <c r="E41" s="192" t="s">
        <v>74</v>
      </c>
      <c r="F41" s="193"/>
      <c r="G41" s="126"/>
      <c r="H41" s="354">
        <v>0.97799999999999998</v>
      </c>
      <c r="I41" s="355"/>
      <c r="J41" s="71"/>
      <c r="K41" s="227">
        <v>0.96</v>
      </c>
      <c r="L41" s="228"/>
      <c r="M41" s="49"/>
      <c r="N41" s="192" t="s">
        <v>74</v>
      </c>
      <c r="O41" s="193"/>
      <c r="P41" s="82"/>
      <c r="Q41" s="176">
        <v>0.99750000000000005</v>
      </c>
      <c r="R41" s="177"/>
      <c r="S41" s="49" t="s">
        <v>198</v>
      </c>
    </row>
    <row r="42" spans="1:20" ht="15.75">
      <c r="A42" s="17"/>
      <c r="B42" s="15" t="s">
        <v>4</v>
      </c>
      <c r="C42" s="207"/>
      <c r="D42" s="208"/>
      <c r="E42" s="305"/>
      <c r="F42" s="306"/>
      <c r="G42" s="113"/>
      <c r="H42" s="325"/>
      <c r="I42" s="326"/>
      <c r="J42" s="70"/>
      <c r="K42" s="297"/>
      <c r="L42" s="298"/>
      <c r="M42" s="51"/>
      <c r="N42" s="169"/>
      <c r="O42" s="170"/>
      <c r="P42" s="84"/>
      <c r="Q42" s="169"/>
      <c r="R42" s="170"/>
      <c r="S42" s="51"/>
    </row>
    <row r="43" spans="1:20" ht="138.75" customHeight="1">
      <c r="A43" s="20">
        <v>25</v>
      </c>
      <c r="B43" s="153" t="s">
        <v>124</v>
      </c>
      <c r="C43" s="196" t="s">
        <v>46</v>
      </c>
      <c r="D43" s="197"/>
      <c r="E43" s="291">
        <v>0.35799999999999998</v>
      </c>
      <c r="F43" s="292"/>
      <c r="G43" s="114"/>
      <c r="H43" s="327">
        <v>0.49299999999999999</v>
      </c>
      <c r="I43" s="328"/>
      <c r="J43" s="71"/>
      <c r="K43" s="240" t="s">
        <v>66</v>
      </c>
      <c r="L43" s="228"/>
      <c r="M43" s="52"/>
      <c r="N43" s="175">
        <v>0.40560000000000002</v>
      </c>
      <c r="O43" s="166"/>
      <c r="P43" s="85"/>
      <c r="Q43" s="175">
        <v>0.75800000000000001</v>
      </c>
      <c r="R43" s="166"/>
      <c r="S43" s="52" t="s">
        <v>199</v>
      </c>
    </row>
    <row r="44" spans="1:20" ht="110.25" customHeight="1">
      <c r="A44" s="20">
        <v>26</v>
      </c>
      <c r="B44" s="161" t="s">
        <v>126</v>
      </c>
      <c r="C44" s="196" t="s">
        <v>55</v>
      </c>
      <c r="D44" s="197"/>
      <c r="E44" s="291">
        <v>0.183</v>
      </c>
      <c r="F44" s="292"/>
      <c r="G44" s="115"/>
      <c r="H44" s="356">
        <v>0.15049999999999999</v>
      </c>
      <c r="I44" s="357"/>
      <c r="J44" s="71"/>
      <c r="K44" s="229">
        <v>1.52E-2</v>
      </c>
      <c r="L44" s="230"/>
      <c r="M44" s="52"/>
      <c r="N44" s="280">
        <v>1.9199999999999998E-2</v>
      </c>
      <c r="O44" s="166"/>
      <c r="P44" s="162" t="s">
        <v>152</v>
      </c>
      <c r="Q44" s="175">
        <v>0.75800000000000001</v>
      </c>
      <c r="R44" s="166"/>
      <c r="S44" s="52" t="s">
        <v>200</v>
      </c>
    </row>
    <row r="45" spans="1:20" ht="175.5" customHeight="1">
      <c r="A45" s="20">
        <v>27</v>
      </c>
      <c r="B45" s="153" t="s">
        <v>122</v>
      </c>
      <c r="C45" s="196" t="s">
        <v>56</v>
      </c>
      <c r="D45" s="197"/>
      <c r="E45" s="291">
        <v>0.156</v>
      </c>
      <c r="F45" s="292"/>
      <c r="G45" s="115"/>
      <c r="H45" s="192" t="s">
        <v>223</v>
      </c>
      <c r="I45" s="193"/>
      <c r="J45" s="71"/>
      <c r="K45" s="229">
        <v>6.6000000000000003E-2</v>
      </c>
      <c r="L45" s="230"/>
      <c r="M45" s="52"/>
      <c r="N45" s="192" t="s">
        <v>74</v>
      </c>
      <c r="O45" s="193"/>
      <c r="P45" s="85"/>
      <c r="Q45" s="165" t="s">
        <v>191</v>
      </c>
      <c r="R45" s="166"/>
      <c r="S45" s="52" t="s">
        <v>201</v>
      </c>
    </row>
    <row r="46" spans="1:20" ht="131.25" customHeight="1">
      <c r="A46" s="20">
        <v>28</v>
      </c>
      <c r="B46" s="157" t="s">
        <v>123</v>
      </c>
      <c r="C46" s="196" t="s">
        <v>57</v>
      </c>
      <c r="D46" s="197"/>
      <c r="E46" s="291">
        <v>0.14899999999999999</v>
      </c>
      <c r="F46" s="292"/>
      <c r="G46" s="111"/>
      <c r="H46" s="192" t="s">
        <v>223</v>
      </c>
      <c r="I46" s="193"/>
      <c r="J46" s="71"/>
      <c r="K46" s="229">
        <v>0.13819999999999999</v>
      </c>
      <c r="L46" s="230"/>
      <c r="M46" s="49"/>
      <c r="N46" s="192" t="s">
        <v>74</v>
      </c>
      <c r="O46" s="193"/>
      <c r="P46" s="82"/>
      <c r="Q46" s="331">
        <v>0.31269999999999998</v>
      </c>
      <c r="R46" s="322"/>
      <c r="S46" s="49"/>
    </row>
    <row r="47" spans="1:20" ht="118.9" customHeight="1">
      <c r="A47" s="130">
        <v>29</v>
      </c>
      <c r="B47" s="153" t="s">
        <v>125</v>
      </c>
      <c r="C47" s="196" t="s">
        <v>58</v>
      </c>
      <c r="D47" s="197"/>
      <c r="E47" s="291">
        <v>0.54900000000000004</v>
      </c>
      <c r="F47" s="292"/>
      <c r="G47" s="111"/>
      <c r="H47" s="327">
        <v>0.20300000000000001</v>
      </c>
      <c r="I47" s="328"/>
      <c r="J47" s="72"/>
      <c r="K47" s="211" t="s">
        <v>66</v>
      </c>
      <c r="L47" s="212"/>
      <c r="M47" s="49"/>
      <c r="N47" s="175">
        <v>0.63649999999999995</v>
      </c>
      <c r="O47" s="166"/>
      <c r="P47" s="82"/>
      <c r="Q47" s="175">
        <v>0.97299999999999998</v>
      </c>
      <c r="R47" s="166"/>
      <c r="S47" s="49"/>
    </row>
    <row r="48" spans="1:20" ht="175.5" customHeight="1">
      <c r="A48" s="130">
        <v>30</v>
      </c>
      <c r="B48" s="153" t="s">
        <v>127</v>
      </c>
      <c r="C48" s="196" t="s">
        <v>29</v>
      </c>
      <c r="D48" s="197"/>
      <c r="E48" s="291">
        <v>3.7499999999999999E-3</v>
      </c>
      <c r="F48" s="292"/>
      <c r="G48" s="111"/>
      <c r="H48" s="327">
        <v>1.4999999999999999E-2</v>
      </c>
      <c r="I48" s="328"/>
      <c r="J48" s="72"/>
      <c r="K48" s="211">
        <v>8.5000000000000006E-2</v>
      </c>
      <c r="L48" s="212"/>
      <c r="M48" s="134"/>
      <c r="N48" s="175">
        <v>2.46E-2</v>
      </c>
      <c r="O48" s="166"/>
      <c r="P48" s="82"/>
      <c r="Q48" s="175">
        <v>1.44E-2</v>
      </c>
      <c r="R48" s="166"/>
      <c r="S48" s="111" t="s">
        <v>202</v>
      </c>
      <c r="T48" s="105"/>
    </row>
    <row r="49" spans="1:34" ht="186" customHeight="1">
      <c r="A49" s="130">
        <v>31</v>
      </c>
      <c r="B49" s="153" t="s">
        <v>128</v>
      </c>
      <c r="C49" s="196" t="s">
        <v>18</v>
      </c>
      <c r="D49" s="197"/>
      <c r="E49" s="291">
        <v>1.6000000000000001E-3</v>
      </c>
      <c r="F49" s="292"/>
      <c r="G49" s="111"/>
      <c r="H49" s="327">
        <v>8.0000000000000002E-3</v>
      </c>
      <c r="I49" s="328"/>
      <c r="J49" s="72"/>
      <c r="K49" s="211">
        <v>6.3E-2</v>
      </c>
      <c r="L49" s="212"/>
      <c r="M49" s="134"/>
      <c r="N49" s="192" t="s">
        <v>74</v>
      </c>
      <c r="O49" s="193"/>
      <c r="P49" s="82"/>
      <c r="Q49" s="175">
        <v>8.5000000000000006E-3</v>
      </c>
      <c r="R49" s="166"/>
      <c r="S49" s="111" t="s">
        <v>203</v>
      </c>
    </row>
    <row r="50" spans="1:34" ht="124.5" customHeight="1">
      <c r="A50" s="130">
        <v>32</v>
      </c>
      <c r="B50" s="153" t="s">
        <v>129</v>
      </c>
      <c r="C50" s="196" t="s">
        <v>1</v>
      </c>
      <c r="D50" s="197"/>
      <c r="E50" s="291">
        <v>0.13900000000000001</v>
      </c>
      <c r="F50" s="292"/>
      <c r="G50" s="116"/>
      <c r="H50" s="354">
        <v>0.1004657</v>
      </c>
      <c r="I50" s="355"/>
      <c r="J50" s="73"/>
      <c r="K50" s="227">
        <f>K35/(K35+K36)</f>
        <v>0.63548614500298251</v>
      </c>
      <c r="L50" s="228"/>
      <c r="M50" s="53"/>
      <c r="N50" s="175">
        <v>9.2999999999999992E-3</v>
      </c>
      <c r="O50" s="166"/>
      <c r="P50" s="86"/>
      <c r="Q50" s="331">
        <v>0.98499999999999999</v>
      </c>
      <c r="R50" s="322"/>
      <c r="S50" s="53" t="s">
        <v>204</v>
      </c>
    </row>
    <row r="51" spans="1:34" ht="141.75" customHeight="1" thickBot="1">
      <c r="A51" s="130">
        <v>33</v>
      </c>
      <c r="B51" s="158" t="s">
        <v>130</v>
      </c>
      <c r="C51" s="217" t="s">
        <v>10</v>
      </c>
      <c r="D51" s="218"/>
      <c r="E51" s="293">
        <v>5.3999999999999999E-2</v>
      </c>
      <c r="F51" s="294"/>
      <c r="G51" s="117"/>
      <c r="H51" s="329">
        <v>4.8000000000000001E-2</v>
      </c>
      <c r="I51" s="330"/>
      <c r="J51" s="74"/>
      <c r="K51" s="274">
        <v>7.0000000000000007E-2</v>
      </c>
      <c r="L51" s="275"/>
      <c r="M51" s="54"/>
      <c r="N51" s="175">
        <v>8.2199999999999995E-2</v>
      </c>
      <c r="O51" s="166"/>
      <c r="P51" s="87"/>
      <c r="Q51" s="331">
        <v>5.1499999999999997E-2</v>
      </c>
      <c r="R51" s="322"/>
      <c r="S51" s="54" t="s">
        <v>205</v>
      </c>
    </row>
    <row r="52" spans="1:34" s="29" customFormat="1">
      <c r="A52" s="20"/>
      <c r="B52" s="13" t="s">
        <v>2</v>
      </c>
      <c r="C52" s="207"/>
      <c r="D52" s="208"/>
      <c r="E52" s="295"/>
      <c r="F52" s="296"/>
      <c r="G52" s="118"/>
      <c r="H52" s="332"/>
      <c r="I52" s="333"/>
      <c r="J52" s="55"/>
      <c r="K52" s="213"/>
      <c r="L52" s="214"/>
      <c r="M52" s="55"/>
      <c r="N52" s="169"/>
      <c r="O52" s="170"/>
      <c r="P52" s="88"/>
      <c r="Q52" s="169"/>
      <c r="R52" s="170"/>
      <c r="S52" s="55"/>
      <c r="T52" s="27"/>
      <c r="U52" s="27"/>
      <c r="V52" s="27"/>
      <c r="W52" s="27"/>
      <c r="X52" s="27"/>
      <c r="Y52" s="27"/>
      <c r="Z52" s="27"/>
      <c r="AA52" s="27"/>
      <c r="AB52" s="27"/>
      <c r="AC52" s="27"/>
      <c r="AD52" s="27"/>
      <c r="AE52" s="27"/>
      <c r="AF52" s="27"/>
      <c r="AG52" s="27"/>
      <c r="AH52" s="28"/>
    </row>
    <row r="53" spans="1:34" ht="161.1" customHeight="1">
      <c r="A53" s="20">
        <v>34</v>
      </c>
      <c r="B53" s="153" t="s">
        <v>133</v>
      </c>
      <c r="C53" s="196" t="s">
        <v>50</v>
      </c>
      <c r="D53" s="197"/>
      <c r="E53" s="215">
        <v>7.6</v>
      </c>
      <c r="F53" s="216"/>
      <c r="G53" s="133"/>
      <c r="H53" s="334" t="s">
        <v>224</v>
      </c>
      <c r="I53" s="335"/>
      <c r="J53" s="75"/>
      <c r="K53" s="198" t="s">
        <v>70</v>
      </c>
      <c r="L53" s="199"/>
      <c r="M53" s="47"/>
      <c r="N53" s="192" t="s">
        <v>74</v>
      </c>
      <c r="O53" s="193"/>
      <c r="P53" s="80"/>
      <c r="Q53" s="165" t="s">
        <v>206</v>
      </c>
      <c r="R53" s="166"/>
      <c r="S53" s="47" t="s">
        <v>207</v>
      </c>
    </row>
    <row r="54" spans="1:34" ht="161.1" customHeight="1">
      <c r="A54" s="20">
        <v>35</v>
      </c>
      <c r="B54" s="153" t="s">
        <v>134</v>
      </c>
      <c r="C54" s="196" t="s">
        <v>50</v>
      </c>
      <c r="D54" s="197"/>
      <c r="E54" s="215">
        <v>7.6</v>
      </c>
      <c r="F54" s="216"/>
      <c r="G54" s="109"/>
      <c r="H54" s="334" t="s">
        <v>225</v>
      </c>
      <c r="I54" s="335"/>
      <c r="J54" s="75"/>
      <c r="K54" s="198" t="s">
        <v>71</v>
      </c>
      <c r="L54" s="199"/>
      <c r="M54" s="47"/>
      <c r="N54" s="192" t="s">
        <v>74</v>
      </c>
      <c r="O54" s="193"/>
      <c r="P54" s="80"/>
      <c r="Q54" s="165" t="s">
        <v>191</v>
      </c>
      <c r="R54" s="166"/>
      <c r="S54" s="47"/>
    </row>
    <row r="55" spans="1:34" ht="161.1" customHeight="1">
      <c r="A55" s="130">
        <v>36</v>
      </c>
      <c r="B55" s="153" t="s">
        <v>135</v>
      </c>
      <c r="C55" s="196" t="s">
        <v>50</v>
      </c>
      <c r="D55" s="197"/>
      <c r="E55" s="215">
        <v>7.1</v>
      </c>
      <c r="F55" s="216"/>
      <c r="G55" s="109"/>
      <c r="H55" s="334" t="s">
        <v>226</v>
      </c>
      <c r="I55" s="335"/>
      <c r="J55" s="75"/>
      <c r="K55" s="276" t="s">
        <v>68</v>
      </c>
      <c r="L55" s="199"/>
      <c r="M55" s="47"/>
      <c r="N55" s="192" t="s">
        <v>74</v>
      </c>
      <c r="O55" s="193"/>
      <c r="P55" s="80"/>
      <c r="Q55" s="165" t="s">
        <v>191</v>
      </c>
      <c r="R55" s="166"/>
      <c r="S55" s="47"/>
    </row>
    <row r="56" spans="1:34" ht="92.25" customHeight="1">
      <c r="A56" s="130">
        <v>37</v>
      </c>
      <c r="B56" s="153" t="s">
        <v>132</v>
      </c>
      <c r="C56" s="196" t="s">
        <v>12</v>
      </c>
      <c r="D56" s="197"/>
      <c r="E56" s="215">
        <v>8.8000000000000007</v>
      </c>
      <c r="F56" s="216"/>
      <c r="G56" s="109"/>
      <c r="H56" s="319" t="s">
        <v>227</v>
      </c>
      <c r="I56" s="320"/>
      <c r="J56" s="75"/>
      <c r="K56" s="290" t="s">
        <v>69</v>
      </c>
      <c r="L56" s="191"/>
      <c r="M56" s="47"/>
      <c r="N56" s="279" t="s">
        <v>154</v>
      </c>
      <c r="O56" s="166"/>
      <c r="P56" s="47" t="s">
        <v>153</v>
      </c>
      <c r="Q56" s="165" t="s">
        <v>208</v>
      </c>
      <c r="R56" s="166"/>
      <c r="S56" s="47" t="s">
        <v>209</v>
      </c>
    </row>
    <row r="57" spans="1:34" ht="107.25" customHeight="1" thickBot="1">
      <c r="A57" s="130">
        <v>38</v>
      </c>
      <c r="B57" s="159" t="s">
        <v>131</v>
      </c>
      <c r="C57" s="205" t="s">
        <v>20</v>
      </c>
      <c r="D57" s="206"/>
      <c r="E57" s="309">
        <v>6.6</v>
      </c>
      <c r="F57" s="310"/>
      <c r="G57" s="119"/>
      <c r="H57" s="323" t="s">
        <v>228</v>
      </c>
      <c r="I57" s="324"/>
      <c r="J57" s="56" t="s">
        <v>229</v>
      </c>
      <c r="K57" s="289" t="s">
        <v>73</v>
      </c>
      <c r="L57" s="239"/>
      <c r="M57" s="119"/>
      <c r="N57" s="279" t="s">
        <v>151</v>
      </c>
      <c r="O57" s="166"/>
      <c r="P57" s="89"/>
      <c r="Q57" s="336" t="s">
        <v>210</v>
      </c>
      <c r="R57" s="337"/>
      <c r="S57" s="56"/>
    </row>
    <row r="58" spans="1:34" ht="15.75">
      <c r="A58" s="9"/>
      <c r="B58" s="16" t="s">
        <v>3</v>
      </c>
      <c r="C58" s="207"/>
      <c r="D58" s="208"/>
      <c r="E58" s="295"/>
      <c r="F58" s="296"/>
      <c r="G58" s="118"/>
      <c r="H58" s="332"/>
      <c r="I58" s="333"/>
      <c r="J58" s="55"/>
      <c r="K58" s="213"/>
      <c r="L58" s="214"/>
      <c r="M58" s="55"/>
      <c r="N58" s="169"/>
      <c r="O58" s="170"/>
      <c r="P58" s="88"/>
      <c r="Q58" s="169"/>
      <c r="R58" s="170"/>
      <c r="S58" s="55"/>
    </row>
    <row r="59" spans="1:34" ht="111.75" customHeight="1">
      <c r="A59" s="20">
        <v>39</v>
      </c>
      <c r="B59" s="151" t="s">
        <v>136</v>
      </c>
      <c r="C59" s="196" t="s">
        <v>13</v>
      </c>
      <c r="D59" s="197"/>
      <c r="E59" s="192" t="s">
        <v>74</v>
      </c>
      <c r="F59" s="193"/>
      <c r="G59" s="129"/>
      <c r="H59" s="192" t="s">
        <v>223</v>
      </c>
      <c r="I59" s="193"/>
      <c r="J59" s="49"/>
      <c r="K59" s="211">
        <v>0.98699999999999999</v>
      </c>
      <c r="L59" s="212"/>
      <c r="M59" s="49"/>
      <c r="N59" s="192" t="s">
        <v>74</v>
      </c>
      <c r="O59" s="193"/>
      <c r="P59" s="82"/>
      <c r="Q59" s="165" t="s">
        <v>211</v>
      </c>
      <c r="R59" s="166"/>
      <c r="S59" s="49"/>
    </row>
    <row r="60" spans="1:34" ht="107.25" customHeight="1" thickBot="1">
      <c r="A60" s="8">
        <v>40</v>
      </c>
      <c r="B60" s="154" t="s">
        <v>137</v>
      </c>
      <c r="C60" s="205" t="s">
        <v>8</v>
      </c>
      <c r="D60" s="206"/>
      <c r="E60" s="192" t="s">
        <v>75</v>
      </c>
      <c r="F60" s="193"/>
      <c r="G60" s="129"/>
      <c r="H60" s="192" t="s">
        <v>223</v>
      </c>
      <c r="I60" s="193"/>
      <c r="J60" s="71"/>
      <c r="K60" s="277">
        <v>0.93700000000000006</v>
      </c>
      <c r="L60" s="278"/>
      <c r="M60" s="57"/>
      <c r="N60" s="192" t="s">
        <v>74</v>
      </c>
      <c r="O60" s="193"/>
      <c r="P60" s="90"/>
      <c r="Q60" s="171" t="s">
        <v>191</v>
      </c>
      <c r="R60" s="172"/>
      <c r="S60" s="57"/>
    </row>
    <row r="61" spans="1:34" ht="15.75">
      <c r="A61" s="9"/>
      <c r="B61" s="10" t="s">
        <v>7</v>
      </c>
      <c r="C61" s="207"/>
      <c r="D61" s="208"/>
      <c r="E61" s="295"/>
      <c r="F61" s="296"/>
      <c r="G61" s="118"/>
      <c r="H61" s="332"/>
      <c r="I61" s="333"/>
      <c r="J61" s="55"/>
      <c r="K61" s="213"/>
      <c r="L61" s="214"/>
      <c r="M61" s="55"/>
      <c r="N61" s="169"/>
      <c r="O61" s="170"/>
      <c r="P61" s="88"/>
      <c r="Q61" s="169"/>
      <c r="R61" s="170"/>
      <c r="S61" s="55"/>
    </row>
    <row r="62" spans="1:34" ht="51" customHeight="1">
      <c r="A62" s="20">
        <v>41</v>
      </c>
      <c r="B62" s="160" t="s">
        <v>138</v>
      </c>
      <c r="C62" s="223"/>
      <c r="D62" s="224"/>
      <c r="E62" s="254">
        <v>136</v>
      </c>
      <c r="F62" s="255"/>
      <c r="G62" s="109"/>
      <c r="H62" s="338">
        <v>131</v>
      </c>
      <c r="I62" s="339"/>
      <c r="J62" s="47"/>
      <c r="K62" s="209">
        <v>249</v>
      </c>
      <c r="L62" s="210"/>
      <c r="M62" s="47"/>
      <c r="N62" s="165">
        <v>1364</v>
      </c>
      <c r="O62" s="166"/>
      <c r="P62" s="80" t="s">
        <v>155</v>
      </c>
      <c r="Q62" s="165">
        <v>598</v>
      </c>
      <c r="R62" s="166"/>
      <c r="S62" s="47"/>
    </row>
    <row r="63" spans="1:34" ht="141" customHeight="1">
      <c r="A63" s="20">
        <v>42</v>
      </c>
      <c r="B63" s="151" t="s">
        <v>139</v>
      </c>
      <c r="C63" s="196" t="s">
        <v>30</v>
      </c>
      <c r="D63" s="197"/>
      <c r="E63" s="254">
        <v>879</v>
      </c>
      <c r="F63" s="255"/>
      <c r="G63" s="120"/>
      <c r="H63" s="338">
        <v>1284</v>
      </c>
      <c r="I63" s="339"/>
      <c r="J63" s="76"/>
      <c r="K63" s="209">
        <f>K32/K62</f>
        <v>535.51004016064257</v>
      </c>
      <c r="L63" s="210"/>
      <c r="M63" s="58"/>
      <c r="N63" s="192" t="s">
        <v>74</v>
      </c>
      <c r="O63" s="193"/>
      <c r="P63" s="91" t="s">
        <v>156</v>
      </c>
      <c r="Q63" s="165">
        <v>847.68</v>
      </c>
      <c r="R63" s="166"/>
      <c r="S63" s="58" t="s">
        <v>212</v>
      </c>
    </row>
    <row r="64" spans="1:34" ht="117" customHeight="1">
      <c r="A64" s="20">
        <v>43</v>
      </c>
      <c r="B64" s="151" t="s">
        <v>140</v>
      </c>
      <c r="C64" s="196" t="s">
        <v>59</v>
      </c>
      <c r="D64" s="197"/>
      <c r="E64" s="254">
        <v>113</v>
      </c>
      <c r="F64" s="255"/>
      <c r="G64" s="121"/>
      <c r="H64" s="338">
        <v>280</v>
      </c>
      <c r="I64" s="339"/>
      <c r="J64" s="147"/>
      <c r="K64" s="209">
        <f>5513/K62</f>
        <v>22.140562248995984</v>
      </c>
      <c r="L64" s="210"/>
      <c r="M64" s="59"/>
      <c r="N64" s="192" t="s">
        <v>74</v>
      </c>
      <c r="O64" s="193"/>
      <c r="P64" s="91" t="s">
        <v>156</v>
      </c>
      <c r="Q64" s="165">
        <v>99.84</v>
      </c>
      <c r="R64" s="166"/>
      <c r="S64" s="59"/>
    </row>
    <row r="65" spans="1:34" ht="112.5" customHeight="1" thickBot="1">
      <c r="A65" s="8">
        <v>44</v>
      </c>
      <c r="B65" s="154" t="s">
        <v>141</v>
      </c>
      <c r="C65" s="205"/>
      <c r="D65" s="206"/>
      <c r="E65" s="311">
        <v>255128</v>
      </c>
      <c r="F65" s="312"/>
      <c r="G65" s="127"/>
      <c r="H65" s="340">
        <v>216961</v>
      </c>
      <c r="I65" s="341"/>
      <c r="J65" s="77"/>
      <c r="K65" s="203">
        <v>362612</v>
      </c>
      <c r="L65" s="204"/>
      <c r="M65" s="60"/>
      <c r="N65" s="173">
        <v>8042641</v>
      </c>
      <c r="O65" s="174"/>
      <c r="P65" s="92"/>
      <c r="Q65" s="173">
        <v>639382</v>
      </c>
      <c r="R65" s="174"/>
      <c r="S65" s="60" t="s">
        <v>213</v>
      </c>
    </row>
    <row r="66" spans="1:34" ht="15.75">
      <c r="A66" s="9"/>
      <c r="B66" s="10" t="s">
        <v>14</v>
      </c>
      <c r="C66" s="207"/>
      <c r="D66" s="208"/>
      <c r="E66" s="295"/>
      <c r="F66" s="296"/>
      <c r="G66" s="118"/>
      <c r="H66" s="332"/>
      <c r="I66" s="333"/>
      <c r="J66" s="55"/>
      <c r="K66" s="213"/>
      <c r="L66" s="214"/>
      <c r="M66" s="55"/>
      <c r="N66" s="169"/>
      <c r="O66" s="170"/>
      <c r="P66" s="88"/>
      <c r="Q66" s="169"/>
      <c r="R66" s="170"/>
      <c r="S66" s="55"/>
    </row>
    <row r="67" spans="1:34" ht="67.5" customHeight="1">
      <c r="A67" s="20">
        <v>45</v>
      </c>
      <c r="B67" s="151" t="s">
        <v>142</v>
      </c>
      <c r="C67" s="221" t="s">
        <v>22</v>
      </c>
      <c r="D67" s="222"/>
      <c r="E67" s="307" t="s">
        <v>157</v>
      </c>
      <c r="F67" s="308"/>
      <c r="G67" s="122"/>
      <c r="H67" s="225" t="s">
        <v>87</v>
      </c>
      <c r="I67" s="226"/>
      <c r="J67" s="148" t="s">
        <v>230</v>
      </c>
      <c r="K67" s="200" t="s">
        <v>62</v>
      </c>
      <c r="L67" s="199"/>
      <c r="M67" s="61"/>
      <c r="N67" s="201" t="s">
        <v>158</v>
      </c>
      <c r="O67" s="202"/>
      <c r="P67" s="47" t="s">
        <v>153</v>
      </c>
      <c r="Q67" s="165" t="s">
        <v>214</v>
      </c>
      <c r="R67" s="166"/>
      <c r="S67" s="61"/>
    </row>
    <row r="68" spans="1:34" ht="44.25" customHeight="1">
      <c r="A68" s="20">
        <v>46</v>
      </c>
      <c r="B68" s="151" t="s">
        <v>143</v>
      </c>
      <c r="C68" s="221" t="s">
        <v>23</v>
      </c>
      <c r="D68" s="222"/>
      <c r="E68" s="307" t="s">
        <v>76</v>
      </c>
      <c r="F68" s="308"/>
      <c r="G68" s="122"/>
      <c r="H68" s="225" t="s">
        <v>231</v>
      </c>
      <c r="I68" s="226"/>
      <c r="J68" s="148" t="s">
        <v>230</v>
      </c>
      <c r="K68" s="200">
        <v>0</v>
      </c>
      <c r="L68" s="199">
        <v>0</v>
      </c>
      <c r="M68" s="61"/>
      <c r="N68" s="201" t="s">
        <v>160</v>
      </c>
      <c r="O68" s="202"/>
      <c r="P68" s="47" t="s">
        <v>153</v>
      </c>
      <c r="Q68" s="165" t="s">
        <v>215</v>
      </c>
      <c r="R68" s="166"/>
      <c r="S68" s="61"/>
    </row>
    <row r="69" spans="1:34" ht="51.75" customHeight="1">
      <c r="A69" s="20">
        <v>47</v>
      </c>
      <c r="B69" s="151" t="s">
        <v>144</v>
      </c>
      <c r="C69" s="221" t="s">
        <v>23</v>
      </c>
      <c r="D69" s="222"/>
      <c r="E69" s="307" t="s">
        <v>77</v>
      </c>
      <c r="F69" s="308" t="s">
        <v>77</v>
      </c>
      <c r="G69" s="122"/>
      <c r="H69" s="285" t="s">
        <v>232</v>
      </c>
      <c r="I69" s="286"/>
      <c r="J69" s="148"/>
      <c r="K69" s="200" t="s">
        <v>63</v>
      </c>
      <c r="L69" s="199" t="s">
        <v>43</v>
      </c>
      <c r="M69" s="61"/>
      <c r="N69" s="201" t="s">
        <v>159</v>
      </c>
      <c r="O69" s="202"/>
      <c r="P69" s="47" t="s">
        <v>153</v>
      </c>
      <c r="Q69" s="165" t="s">
        <v>216</v>
      </c>
      <c r="R69" s="166"/>
      <c r="S69" s="61"/>
    </row>
    <row r="70" spans="1:34" ht="98.25" customHeight="1">
      <c r="A70" s="20">
        <v>48</v>
      </c>
      <c r="B70" s="151" t="s">
        <v>145</v>
      </c>
      <c r="C70" s="221" t="s">
        <v>23</v>
      </c>
      <c r="D70" s="222"/>
      <c r="E70" s="307" t="s">
        <v>78</v>
      </c>
      <c r="F70" s="308" t="s">
        <v>78</v>
      </c>
      <c r="G70" s="122"/>
      <c r="H70" s="285" t="s">
        <v>233</v>
      </c>
      <c r="I70" s="286"/>
      <c r="J70" s="148"/>
      <c r="K70" s="200" t="s">
        <v>64</v>
      </c>
      <c r="L70" s="199" t="s">
        <v>44</v>
      </c>
      <c r="M70" s="61"/>
      <c r="N70" s="201" t="s">
        <v>161</v>
      </c>
      <c r="O70" s="202"/>
      <c r="P70" s="47" t="s">
        <v>153</v>
      </c>
      <c r="Q70" s="165" t="s">
        <v>216</v>
      </c>
      <c r="R70" s="166"/>
      <c r="S70" s="61"/>
    </row>
    <row r="71" spans="1:34" ht="72.75" customHeight="1">
      <c r="A71" s="20">
        <v>49</v>
      </c>
      <c r="B71" s="153" t="s">
        <v>146</v>
      </c>
      <c r="C71" s="221" t="s">
        <v>23</v>
      </c>
      <c r="D71" s="222"/>
      <c r="E71" s="307" t="s">
        <v>79</v>
      </c>
      <c r="F71" s="308" t="s">
        <v>80</v>
      </c>
      <c r="G71" s="122"/>
      <c r="H71" s="225" t="s">
        <v>88</v>
      </c>
      <c r="I71" s="226"/>
      <c r="J71" s="148" t="s">
        <v>230</v>
      </c>
      <c r="K71" s="200" t="s">
        <v>65</v>
      </c>
      <c r="L71" s="199" t="s">
        <v>45</v>
      </c>
      <c r="M71" s="61"/>
      <c r="N71" s="201" t="s">
        <v>162</v>
      </c>
      <c r="O71" s="202"/>
      <c r="P71" s="47" t="s">
        <v>153</v>
      </c>
      <c r="Q71" s="167" t="s">
        <v>217</v>
      </c>
      <c r="R71" s="168"/>
      <c r="S71" s="61" t="s">
        <v>218</v>
      </c>
    </row>
    <row r="72" spans="1:34" ht="65.25" customHeight="1" thickBot="1">
      <c r="A72" s="3">
        <v>50</v>
      </c>
      <c r="B72" s="158" t="s">
        <v>147</v>
      </c>
      <c r="C72" s="219" t="s">
        <v>47</v>
      </c>
      <c r="D72" s="220"/>
      <c r="E72" s="192" t="s">
        <v>74</v>
      </c>
      <c r="F72" s="193"/>
      <c r="G72" s="123"/>
      <c r="H72" s="287" t="s">
        <v>223</v>
      </c>
      <c r="I72" s="288"/>
      <c r="J72" s="149"/>
      <c r="K72" s="283" t="s">
        <v>72</v>
      </c>
      <c r="L72" s="284" t="s">
        <v>45</v>
      </c>
      <c r="M72" s="62"/>
      <c r="N72" s="281" t="s">
        <v>150</v>
      </c>
      <c r="O72" s="282"/>
      <c r="P72" s="93"/>
      <c r="Q72" s="342" t="s">
        <v>219</v>
      </c>
      <c r="R72" s="343"/>
      <c r="S72" s="62" t="s">
        <v>220</v>
      </c>
    </row>
    <row r="73" spans="1:34" s="23" customFormat="1" ht="15.75" customHeight="1">
      <c r="A73" s="7"/>
      <c r="B73" s="30"/>
      <c r="C73" s="31"/>
      <c r="D73" s="31"/>
      <c r="E73" s="142"/>
      <c r="F73" s="142"/>
      <c r="G73" s="32"/>
      <c r="H73" s="100"/>
      <c r="I73" s="100"/>
      <c r="J73" s="32"/>
      <c r="K73" s="135"/>
      <c r="L73" s="135"/>
      <c r="M73" s="32"/>
      <c r="N73" s="32"/>
      <c r="O73" s="32"/>
      <c r="P73" s="94"/>
      <c r="Q73" s="32"/>
      <c r="R73" s="32"/>
      <c r="S73" s="32"/>
      <c r="T73" s="25"/>
      <c r="U73" s="25"/>
      <c r="V73" s="25"/>
      <c r="W73" s="25"/>
      <c r="X73" s="25"/>
      <c r="Y73" s="25"/>
      <c r="Z73" s="25"/>
      <c r="AA73" s="25"/>
      <c r="AB73" s="25"/>
      <c r="AC73" s="25"/>
      <c r="AD73" s="25"/>
      <c r="AE73" s="25"/>
      <c r="AF73" s="25"/>
      <c r="AG73" s="25"/>
      <c r="AH73" s="25"/>
    </row>
    <row r="74" spans="1:34">
      <c r="A74" s="4"/>
      <c r="B74" s="33"/>
      <c r="C74" s="34"/>
      <c r="D74" s="34"/>
      <c r="E74" s="143"/>
      <c r="F74" s="143"/>
      <c r="G74" s="35"/>
      <c r="H74" s="101"/>
      <c r="I74" s="101"/>
      <c r="J74" s="35"/>
      <c r="K74" s="136"/>
      <c r="L74" s="136"/>
      <c r="M74" s="35"/>
      <c r="N74" s="35"/>
      <c r="O74" s="35"/>
      <c r="P74" s="95"/>
      <c r="Q74" s="35"/>
      <c r="R74" s="35"/>
      <c r="S74" s="35"/>
    </row>
    <row r="75" spans="1:34">
      <c r="A75" s="5"/>
      <c r="B75" s="36"/>
      <c r="C75" s="27"/>
      <c r="D75" s="27"/>
      <c r="E75" s="144"/>
      <c r="F75" s="144"/>
      <c r="G75" s="37"/>
      <c r="H75" s="102"/>
      <c r="I75" s="102"/>
      <c r="J75" s="37"/>
      <c r="K75" s="137"/>
      <c r="L75" s="137"/>
      <c r="M75" s="37"/>
      <c r="N75" s="37"/>
      <c r="O75" s="37"/>
      <c r="P75" s="96"/>
      <c r="Q75" s="37"/>
      <c r="R75" s="37"/>
      <c r="S75" s="37"/>
    </row>
    <row r="76" spans="1:34">
      <c r="A76" s="5"/>
      <c r="B76" s="36"/>
      <c r="C76" s="27"/>
      <c r="D76" s="27"/>
      <c r="E76" s="144"/>
      <c r="F76" s="144"/>
      <c r="G76" s="37"/>
      <c r="H76" s="102"/>
      <c r="I76" s="102"/>
      <c r="J76" s="37"/>
      <c r="K76" s="137"/>
      <c r="L76" s="137"/>
      <c r="M76" s="37"/>
      <c r="N76" s="37"/>
      <c r="O76" s="37"/>
      <c r="P76" s="96"/>
      <c r="Q76" s="37"/>
      <c r="R76" s="37"/>
      <c r="S76" s="37"/>
    </row>
    <row r="77" spans="1:34">
      <c r="A77" s="5"/>
      <c r="B77" s="36"/>
      <c r="C77" s="27"/>
      <c r="D77" s="27"/>
      <c r="E77" s="144"/>
      <c r="F77" s="144"/>
      <c r="G77" s="37"/>
      <c r="H77" s="102"/>
      <c r="I77" s="102"/>
      <c r="J77" s="37"/>
      <c r="K77" s="137"/>
      <c r="L77" s="137"/>
      <c r="M77" s="37"/>
      <c r="N77" s="37"/>
      <c r="O77" s="37"/>
      <c r="P77" s="96"/>
      <c r="Q77" s="37"/>
      <c r="R77" s="37"/>
      <c r="S77" s="37"/>
    </row>
    <row r="78" spans="1:34">
      <c r="A78" s="5"/>
      <c r="B78" s="36"/>
      <c r="C78" s="27"/>
      <c r="D78" s="27"/>
      <c r="E78" s="144"/>
      <c r="F78" s="144"/>
      <c r="G78" s="37"/>
      <c r="H78" s="102"/>
      <c r="I78" s="102"/>
      <c r="J78" s="37"/>
      <c r="K78" s="137"/>
      <c r="L78" s="137"/>
      <c r="M78" s="37"/>
      <c r="N78" s="37"/>
      <c r="O78" s="37"/>
      <c r="P78" s="96"/>
      <c r="Q78" s="37"/>
      <c r="R78" s="37"/>
      <c r="S78" s="37"/>
    </row>
    <row r="79" spans="1:34">
      <c r="A79" s="5"/>
      <c r="B79" s="36"/>
      <c r="C79" s="27"/>
      <c r="D79" s="27"/>
      <c r="E79" s="144"/>
      <c r="F79" s="144"/>
      <c r="G79" s="37"/>
      <c r="H79" s="102"/>
      <c r="I79" s="102"/>
      <c r="J79" s="37"/>
      <c r="K79" s="137"/>
      <c r="L79" s="137"/>
      <c r="M79" s="37"/>
      <c r="N79" s="37"/>
      <c r="O79" s="37"/>
      <c r="P79" s="96"/>
      <c r="Q79" s="37"/>
      <c r="R79" s="37"/>
      <c r="S79" s="37"/>
    </row>
    <row r="80" spans="1:34">
      <c r="A80" s="5"/>
      <c r="B80" s="36"/>
      <c r="C80" s="27"/>
      <c r="D80" s="27"/>
      <c r="E80" s="144"/>
      <c r="F80" s="144"/>
      <c r="G80" s="37"/>
      <c r="H80" s="102"/>
      <c r="I80" s="102"/>
      <c r="J80" s="37"/>
      <c r="K80" s="137"/>
      <c r="L80" s="137"/>
      <c r="M80" s="37"/>
      <c r="N80" s="37"/>
      <c r="O80" s="37"/>
      <c r="P80" s="96"/>
      <c r="Q80" s="37"/>
      <c r="R80" s="37"/>
      <c r="S80" s="37"/>
    </row>
    <row r="81" spans="1:34">
      <c r="A81" s="5"/>
      <c r="B81" s="36"/>
      <c r="C81" s="27"/>
      <c r="D81" s="27"/>
      <c r="E81" s="144"/>
      <c r="F81" s="144"/>
      <c r="G81" s="37"/>
      <c r="H81" s="102"/>
      <c r="I81" s="102"/>
      <c r="J81" s="37"/>
      <c r="K81" s="137"/>
      <c r="L81" s="137"/>
      <c r="M81" s="37"/>
      <c r="N81" s="37"/>
      <c r="O81" s="37"/>
      <c r="P81" s="96"/>
      <c r="Q81" s="37"/>
      <c r="R81" s="37"/>
      <c r="S81" s="37"/>
    </row>
    <row r="82" spans="1:34">
      <c r="A82" s="5"/>
      <c r="B82" s="36"/>
      <c r="C82" s="27"/>
      <c r="D82" s="27"/>
      <c r="E82" s="144"/>
      <c r="F82" s="144"/>
      <c r="G82" s="37"/>
      <c r="H82" s="102"/>
      <c r="I82" s="102"/>
      <c r="J82" s="37"/>
      <c r="K82" s="137"/>
      <c r="L82" s="137"/>
      <c r="M82" s="37"/>
      <c r="N82" s="37"/>
      <c r="O82" s="37"/>
      <c r="P82" s="96"/>
      <c r="Q82" s="37"/>
      <c r="R82" s="37"/>
      <c r="S82" s="37"/>
    </row>
    <row r="83" spans="1:34">
      <c r="A83" s="5"/>
      <c r="B83" s="36"/>
      <c r="C83" s="27"/>
      <c r="D83" s="27"/>
      <c r="E83" s="144"/>
      <c r="F83" s="144"/>
      <c r="G83" s="37"/>
      <c r="H83" s="102"/>
      <c r="I83" s="102"/>
      <c r="J83" s="37"/>
      <c r="K83" s="137"/>
      <c r="L83" s="137"/>
      <c r="M83" s="37"/>
      <c r="N83" s="37"/>
      <c r="O83" s="37"/>
      <c r="P83" s="96"/>
      <c r="Q83" s="37"/>
      <c r="R83" s="37"/>
      <c r="S83" s="37"/>
    </row>
    <row r="84" spans="1:34">
      <c r="A84" s="5"/>
      <c r="B84" s="36"/>
      <c r="C84" s="27"/>
      <c r="D84" s="27"/>
      <c r="E84" s="144"/>
      <c r="F84" s="144"/>
      <c r="G84" s="37"/>
      <c r="H84" s="102"/>
      <c r="I84" s="102"/>
      <c r="J84" s="37"/>
      <c r="K84" s="137"/>
      <c r="L84" s="137"/>
      <c r="M84" s="37"/>
      <c r="N84" s="37"/>
      <c r="O84" s="37"/>
      <c r="P84" s="96"/>
      <c r="Q84" s="37"/>
      <c r="R84" s="37"/>
      <c r="S84" s="37"/>
    </row>
    <row r="85" spans="1:34">
      <c r="A85" s="5"/>
      <c r="B85" s="36"/>
      <c r="C85" s="27"/>
      <c r="D85" s="27"/>
      <c r="E85" s="144"/>
      <c r="F85" s="144"/>
      <c r="G85" s="37"/>
      <c r="H85" s="102"/>
      <c r="I85" s="102"/>
      <c r="J85" s="37"/>
      <c r="K85" s="137"/>
      <c r="L85" s="137"/>
      <c r="M85" s="37"/>
      <c r="N85" s="37"/>
      <c r="O85" s="37"/>
      <c r="P85" s="96"/>
      <c r="Q85" s="37"/>
      <c r="R85" s="37"/>
      <c r="S85" s="37"/>
    </row>
    <row r="86" spans="1:34">
      <c r="A86" s="5"/>
      <c r="B86" s="36"/>
      <c r="C86" s="27"/>
      <c r="D86" s="27"/>
      <c r="E86" s="144"/>
      <c r="F86" s="144"/>
      <c r="G86" s="37"/>
      <c r="H86" s="102"/>
      <c r="I86" s="102"/>
      <c r="J86" s="37"/>
      <c r="K86" s="137"/>
      <c r="L86" s="137"/>
      <c r="M86" s="37"/>
      <c r="N86" s="37"/>
      <c r="O86" s="37"/>
      <c r="P86" s="96"/>
      <c r="Q86" s="37"/>
      <c r="R86" s="37"/>
      <c r="S86" s="37"/>
    </row>
    <row r="87" spans="1:34">
      <c r="A87" s="5"/>
      <c r="B87" s="36"/>
      <c r="C87" s="27"/>
      <c r="D87" s="27"/>
      <c r="E87" s="144"/>
      <c r="F87" s="144"/>
      <c r="G87" s="37"/>
      <c r="H87" s="102"/>
      <c r="I87" s="102"/>
      <c r="J87" s="37"/>
      <c r="K87" s="137"/>
      <c r="L87" s="137"/>
      <c r="M87" s="37"/>
      <c r="N87" s="37"/>
      <c r="O87" s="37"/>
      <c r="P87" s="96"/>
      <c r="Q87" s="37"/>
      <c r="R87" s="37"/>
      <c r="S87" s="37"/>
    </row>
    <row r="88" spans="1:34">
      <c r="A88" s="5"/>
      <c r="B88" s="36"/>
      <c r="C88" s="27"/>
      <c r="D88" s="27"/>
      <c r="E88" s="144"/>
      <c r="F88" s="144"/>
      <c r="G88" s="37"/>
      <c r="H88" s="102"/>
      <c r="I88" s="102"/>
      <c r="J88" s="37"/>
      <c r="K88" s="137"/>
      <c r="L88" s="137"/>
      <c r="M88" s="37"/>
      <c r="N88" s="37"/>
      <c r="O88" s="37"/>
      <c r="P88" s="96"/>
      <c r="Q88" s="37"/>
      <c r="R88" s="37"/>
      <c r="S88" s="37"/>
    </row>
    <row r="89" spans="1:34">
      <c r="A89" s="5"/>
      <c r="B89" s="36"/>
      <c r="C89" s="27"/>
      <c r="D89" s="27"/>
      <c r="E89" s="144"/>
      <c r="F89" s="144"/>
      <c r="G89" s="37"/>
      <c r="H89" s="102"/>
      <c r="I89" s="102"/>
      <c r="J89" s="37"/>
      <c r="K89" s="137"/>
      <c r="L89" s="137"/>
      <c r="M89" s="37"/>
      <c r="N89" s="37"/>
      <c r="O89" s="37"/>
      <c r="P89" s="96"/>
      <c r="Q89" s="37"/>
      <c r="R89" s="37"/>
      <c r="S89" s="37"/>
      <c r="T89" s="22"/>
      <c r="U89" s="22"/>
      <c r="V89" s="22"/>
      <c r="W89" s="22"/>
      <c r="X89" s="22"/>
      <c r="Y89" s="22"/>
      <c r="Z89" s="22"/>
      <c r="AA89" s="22"/>
      <c r="AB89" s="22"/>
      <c r="AC89" s="22"/>
      <c r="AD89" s="22"/>
      <c r="AE89" s="22"/>
      <c r="AF89" s="22"/>
      <c r="AG89" s="22"/>
      <c r="AH89" s="22"/>
    </row>
    <row r="90" spans="1:34">
      <c r="A90" s="5"/>
      <c r="B90" s="36"/>
      <c r="C90" s="27"/>
      <c r="D90" s="27"/>
      <c r="E90" s="144"/>
      <c r="F90" s="144"/>
      <c r="G90" s="37"/>
      <c r="H90" s="102"/>
      <c r="I90" s="102"/>
      <c r="J90" s="37"/>
      <c r="K90" s="137"/>
      <c r="L90" s="137"/>
      <c r="M90" s="37"/>
      <c r="N90" s="37"/>
      <c r="O90" s="37"/>
      <c r="P90" s="96"/>
      <c r="Q90" s="37"/>
      <c r="R90" s="37"/>
      <c r="S90" s="37"/>
      <c r="T90" s="22"/>
      <c r="U90" s="22"/>
      <c r="V90" s="22"/>
      <c r="W90" s="22"/>
      <c r="X90" s="22"/>
      <c r="Y90" s="22"/>
      <c r="Z90" s="22"/>
      <c r="AA90" s="22"/>
      <c r="AB90" s="22"/>
      <c r="AC90" s="22"/>
      <c r="AD90" s="22"/>
      <c r="AE90" s="22"/>
      <c r="AF90" s="22"/>
      <c r="AG90" s="22"/>
      <c r="AH90" s="22"/>
    </row>
    <row r="91" spans="1:34">
      <c r="A91" s="5"/>
      <c r="B91" s="36"/>
      <c r="C91" s="27"/>
      <c r="D91" s="27"/>
      <c r="E91" s="144"/>
      <c r="F91" s="144"/>
      <c r="G91" s="37"/>
      <c r="H91" s="102"/>
      <c r="I91" s="102"/>
      <c r="J91" s="37"/>
      <c r="K91" s="137"/>
      <c r="L91" s="137"/>
      <c r="M91" s="37"/>
      <c r="N91" s="37"/>
      <c r="O91" s="37"/>
      <c r="P91" s="96"/>
      <c r="Q91" s="37"/>
      <c r="R91" s="37"/>
      <c r="S91" s="37"/>
      <c r="T91" s="22"/>
      <c r="U91" s="22"/>
      <c r="V91" s="22"/>
      <c r="W91" s="22"/>
      <c r="X91" s="22"/>
      <c r="Y91" s="22"/>
      <c r="Z91" s="22"/>
      <c r="AA91" s="22"/>
      <c r="AB91" s="22"/>
      <c r="AC91" s="22"/>
      <c r="AD91" s="22"/>
      <c r="AE91" s="22"/>
      <c r="AF91" s="22"/>
      <c r="AG91" s="22"/>
      <c r="AH91" s="22"/>
    </row>
    <row r="92" spans="1:34">
      <c r="A92" s="5"/>
      <c r="B92" s="36"/>
      <c r="C92" s="27"/>
      <c r="D92" s="27"/>
      <c r="E92" s="144"/>
      <c r="F92" s="144"/>
      <c r="G92" s="37"/>
      <c r="H92" s="102"/>
      <c r="I92" s="102"/>
      <c r="J92" s="37"/>
      <c r="K92" s="137"/>
      <c r="L92" s="137"/>
      <c r="M92" s="37"/>
      <c r="N92" s="37"/>
      <c r="O92" s="37"/>
      <c r="P92" s="96"/>
      <c r="Q92" s="37"/>
      <c r="R92" s="37"/>
      <c r="S92" s="37"/>
      <c r="T92" s="22"/>
      <c r="U92" s="22"/>
      <c r="V92" s="22"/>
      <c r="W92" s="22"/>
      <c r="X92" s="22"/>
      <c r="Y92" s="22"/>
      <c r="Z92" s="22"/>
      <c r="AA92" s="22"/>
      <c r="AB92" s="22"/>
      <c r="AC92" s="22"/>
      <c r="AD92" s="22"/>
      <c r="AE92" s="22"/>
      <c r="AF92" s="22"/>
      <c r="AG92" s="22"/>
      <c r="AH92" s="22"/>
    </row>
    <row r="93" spans="1:34">
      <c r="A93" s="5"/>
      <c r="B93" s="36"/>
      <c r="C93" s="27"/>
      <c r="D93" s="27"/>
      <c r="E93" s="144"/>
      <c r="F93" s="144"/>
      <c r="G93" s="37"/>
      <c r="H93" s="102"/>
      <c r="I93" s="102"/>
      <c r="J93" s="37"/>
      <c r="K93" s="137"/>
      <c r="L93" s="137"/>
      <c r="M93" s="37"/>
      <c r="N93" s="37"/>
      <c r="O93" s="37"/>
      <c r="P93" s="96"/>
      <c r="Q93" s="37"/>
      <c r="R93" s="37"/>
      <c r="S93" s="37"/>
      <c r="T93" s="22"/>
      <c r="U93" s="22"/>
      <c r="V93" s="22"/>
      <c r="W93" s="22"/>
      <c r="X93" s="22"/>
      <c r="Y93" s="22"/>
      <c r="Z93" s="22"/>
      <c r="AA93" s="22"/>
      <c r="AB93" s="22"/>
      <c r="AC93" s="22"/>
      <c r="AD93" s="22"/>
      <c r="AE93" s="22"/>
      <c r="AF93" s="22"/>
      <c r="AG93" s="22"/>
      <c r="AH93" s="22"/>
    </row>
    <row r="94" spans="1:34">
      <c r="A94" s="5"/>
      <c r="B94" s="36"/>
      <c r="C94" s="27"/>
      <c r="D94" s="27"/>
      <c r="E94" s="144"/>
      <c r="F94" s="144"/>
      <c r="G94" s="37"/>
      <c r="H94" s="102"/>
      <c r="I94" s="102"/>
      <c r="J94" s="37"/>
      <c r="K94" s="137"/>
      <c r="L94" s="137"/>
      <c r="M94" s="37"/>
      <c r="N94" s="37"/>
      <c r="O94" s="37"/>
      <c r="P94" s="96"/>
      <c r="Q94" s="37"/>
      <c r="R94" s="37"/>
      <c r="S94" s="37"/>
      <c r="T94" s="22"/>
      <c r="U94" s="22"/>
      <c r="V94" s="22"/>
      <c r="W94" s="22"/>
      <c r="X94" s="22"/>
      <c r="Y94" s="22"/>
      <c r="Z94" s="22"/>
      <c r="AA94" s="22"/>
      <c r="AB94" s="22"/>
      <c r="AC94" s="22"/>
      <c r="AD94" s="22"/>
      <c r="AE94" s="22"/>
      <c r="AF94" s="22"/>
      <c r="AG94" s="22"/>
      <c r="AH94" s="22"/>
    </row>
    <row r="95" spans="1:34">
      <c r="A95" s="5"/>
      <c r="B95" s="36"/>
      <c r="C95" s="27"/>
      <c r="D95" s="27"/>
      <c r="E95" s="144"/>
      <c r="F95" s="144"/>
      <c r="G95" s="37"/>
      <c r="H95" s="102"/>
      <c r="I95" s="102"/>
      <c r="J95" s="37"/>
      <c r="K95" s="137"/>
      <c r="L95" s="137"/>
      <c r="M95" s="37"/>
      <c r="N95" s="37"/>
      <c r="O95" s="37"/>
      <c r="P95" s="96"/>
      <c r="Q95" s="37"/>
      <c r="R95" s="37"/>
      <c r="S95" s="37"/>
      <c r="T95" s="22"/>
      <c r="U95" s="22"/>
      <c r="V95" s="22"/>
      <c r="W95" s="22"/>
      <c r="X95" s="22"/>
      <c r="Y95" s="22"/>
      <c r="Z95" s="22"/>
      <c r="AA95" s="22"/>
      <c r="AB95" s="22"/>
      <c r="AC95" s="22"/>
      <c r="AD95" s="22"/>
      <c r="AE95" s="22"/>
      <c r="AF95" s="22"/>
      <c r="AG95" s="22"/>
      <c r="AH95" s="22"/>
    </row>
    <row r="96" spans="1:34">
      <c r="A96" s="5"/>
      <c r="B96" s="36"/>
      <c r="C96" s="27"/>
      <c r="D96" s="27"/>
      <c r="E96" s="144"/>
      <c r="F96" s="144"/>
      <c r="G96" s="37"/>
      <c r="H96" s="102"/>
      <c r="I96" s="102"/>
      <c r="J96" s="37"/>
      <c r="K96" s="137"/>
      <c r="L96" s="137"/>
      <c r="M96" s="37"/>
      <c r="N96" s="37"/>
      <c r="O96" s="37"/>
      <c r="P96" s="96"/>
      <c r="Q96" s="37"/>
      <c r="R96" s="37"/>
      <c r="S96" s="37"/>
      <c r="T96" s="22"/>
      <c r="U96" s="22"/>
      <c r="V96" s="22"/>
      <c r="W96" s="22"/>
      <c r="X96" s="22"/>
      <c r="Y96" s="22"/>
      <c r="Z96" s="22"/>
      <c r="AA96" s="22"/>
      <c r="AB96" s="22"/>
      <c r="AC96" s="22"/>
      <c r="AD96" s="22"/>
      <c r="AE96" s="22"/>
      <c r="AF96" s="22"/>
      <c r="AG96" s="22"/>
      <c r="AH96" s="22"/>
    </row>
    <row r="97" spans="1:34">
      <c r="A97" s="5"/>
      <c r="B97" s="36"/>
      <c r="C97" s="27"/>
      <c r="D97" s="27"/>
      <c r="E97" s="144"/>
      <c r="F97" s="144"/>
      <c r="G97" s="37"/>
      <c r="H97" s="102"/>
      <c r="I97" s="102"/>
      <c r="J97" s="37"/>
      <c r="K97" s="137"/>
      <c r="L97" s="137"/>
      <c r="M97" s="37"/>
      <c r="N97" s="37"/>
      <c r="O97" s="37"/>
      <c r="P97" s="96"/>
      <c r="Q97" s="37"/>
      <c r="R97" s="37"/>
      <c r="S97" s="37"/>
      <c r="T97" s="22"/>
      <c r="U97" s="22"/>
      <c r="V97" s="22"/>
      <c r="W97" s="22"/>
      <c r="X97" s="22"/>
      <c r="Y97" s="22"/>
      <c r="Z97" s="22"/>
      <c r="AA97" s="22"/>
      <c r="AB97" s="22"/>
      <c r="AC97" s="22"/>
      <c r="AD97" s="22"/>
      <c r="AE97" s="22"/>
      <c r="AF97" s="22"/>
      <c r="AG97" s="22"/>
      <c r="AH97" s="22"/>
    </row>
    <row r="98" spans="1:34">
      <c r="A98" s="5"/>
      <c r="B98" s="36"/>
      <c r="C98" s="27"/>
      <c r="D98" s="27"/>
      <c r="E98" s="144"/>
      <c r="F98" s="144"/>
      <c r="G98" s="37"/>
      <c r="H98" s="102"/>
      <c r="I98" s="102"/>
      <c r="J98" s="37"/>
      <c r="K98" s="137"/>
      <c r="L98" s="137"/>
      <c r="M98" s="37"/>
      <c r="N98" s="37"/>
      <c r="O98" s="37"/>
      <c r="P98" s="96"/>
      <c r="Q98" s="37"/>
      <c r="R98" s="37"/>
      <c r="S98" s="37"/>
      <c r="T98" s="22"/>
      <c r="U98" s="22"/>
      <c r="V98" s="22"/>
      <c r="W98" s="22"/>
      <c r="X98" s="22"/>
      <c r="Y98" s="22"/>
      <c r="Z98" s="22"/>
      <c r="AA98" s="22"/>
      <c r="AB98" s="22"/>
      <c r="AC98" s="22"/>
      <c r="AD98" s="22"/>
      <c r="AE98" s="22"/>
      <c r="AF98" s="22"/>
      <c r="AG98" s="22"/>
      <c r="AH98" s="22"/>
    </row>
    <row r="99" spans="1:34">
      <c r="A99" s="5"/>
      <c r="B99" s="36"/>
      <c r="C99" s="27"/>
      <c r="D99" s="27"/>
      <c r="E99" s="144"/>
      <c r="F99" s="144"/>
      <c r="G99" s="37"/>
      <c r="H99" s="102"/>
      <c r="I99" s="102"/>
      <c r="J99" s="37"/>
      <c r="K99" s="137"/>
      <c r="L99" s="137"/>
      <c r="M99" s="37"/>
      <c r="N99" s="37"/>
      <c r="O99" s="37"/>
      <c r="P99" s="96"/>
      <c r="Q99" s="37"/>
      <c r="R99" s="37"/>
      <c r="S99" s="37"/>
      <c r="T99" s="22"/>
      <c r="U99" s="22"/>
      <c r="V99" s="22"/>
      <c r="W99" s="22"/>
      <c r="X99" s="22"/>
      <c r="Y99" s="22"/>
      <c r="Z99" s="22"/>
      <c r="AA99" s="22"/>
      <c r="AB99" s="22"/>
      <c r="AC99" s="22"/>
      <c r="AD99" s="22"/>
      <c r="AE99" s="22"/>
      <c r="AF99" s="22"/>
      <c r="AG99" s="22"/>
      <c r="AH99" s="22"/>
    </row>
    <row r="100" spans="1:34">
      <c r="A100" s="5"/>
      <c r="B100" s="36"/>
      <c r="C100" s="27"/>
      <c r="D100" s="27"/>
      <c r="E100" s="144"/>
      <c r="F100" s="144"/>
      <c r="G100" s="37"/>
      <c r="H100" s="102"/>
      <c r="I100" s="102"/>
      <c r="J100" s="37"/>
      <c r="K100" s="137"/>
      <c r="L100" s="137"/>
      <c r="M100" s="37"/>
      <c r="N100" s="37"/>
      <c r="O100" s="37"/>
      <c r="P100" s="96"/>
      <c r="Q100" s="37"/>
      <c r="R100" s="37"/>
      <c r="S100" s="37"/>
      <c r="T100" s="22"/>
      <c r="U100" s="22"/>
      <c r="V100" s="22"/>
      <c r="W100" s="22"/>
      <c r="X100" s="22"/>
      <c r="Y100" s="22"/>
      <c r="Z100" s="22"/>
      <c r="AA100" s="22"/>
      <c r="AB100" s="22"/>
      <c r="AC100" s="22"/>
      <c r="AD100" s="22"/>
      <c r="AE100" s="22"/>
      <c r="AF100" s="22"/>
      <c r="AG100" s="22"/>
      <c r="AH100" s="22"/>
    </row>
    <row r="101" spans="1:34">
      <c r="A101" s="5"/>
      <c r="B101" s="36"/>
      <c r="C101" s="27"/>
      <c r="D101" s="27"/>
      <c r="E101" s="144"/>
      <c r="F101" s="144"/>
      <c r="G101" s="37"/>
      <c r="H101" s="102"/>
      <c r="I101" s="102"/>
      <c r="J101" s="37"/>
      <c r="K101" s="137"/>
      <c r="L101" s="137"/>
      <c r="M101" s="37"/>
      <c r="N101" s="37"/>
      <c r="O101" s="37"/>
      <c r="P101" s="96"/>
      <c r="Q101" s="37"/>
      <c r="R101" s="37"/>
      <c r="S101" s="37"/>
      <c r="T101" s="22"/>
      <c r="U101" s="22"/>
      <c r="V101" s="22"/>
      <c r="W101" s="22"/>
      <c r="X101" s="22"/>
      <c r="Y101" s="22"/>
      <c r="Z101" s="22"/>
      <c r="AA101" s="22"/>
      <c r="AB101" s="22"/>
      <c r="AC101" s="22"/>
      <c r="AD101" s="22"/>
      <c r="AE101" s="22"/>
      <c r="AF101" s="22"/>
      <c r="AG101" s="22"/>
      <c r="AH101" s="22"/>
    </row>
    <row r="102" spans="1:34">
      <c r="A102" s="5"/>
      <c r="B102" s="36"/>
      <c r="C102" s="27"/>
      <c r="D102" s="27"/>
      <c r="E102" s="144"/>
      <c r="F102" s="144"/>
      <c r="G102" s="37"/>
      <c r="H102" s="102"/>
      <c r="I102" s="102"/>
      <c r="J102" s="37"/>
      <c r="K102" s="137"/>
      <c r="L102" s="137"/>
      <c r="M102" s="37"/>
      <c r="N102" s="37"/>
      <c r="O102" s="37"/>
      <c r="P102" s="96"/>
      <c r="Q102" s="37"/>
      <c r="R102" s="37"/>
      <c r="S102" s="37"/>
      <c r="T102" s="22"/>
      <c r="U102" s="22"/>
      <c r="V102" s="22"/>
      <c r="W102" s="22"/>
      <c r="X102" s="22"/>
      <c r="Y102" s="22"/>
      <c r="Z102" s="22"/>
      <c r="AA102" s="22"/>
      <c r="AB102" s="22"/>
      <c r="AC102" s="22"/>
      <c r="AD102" s="22"/>
      <c r="AE102" s="22"/>
      <c r="AF102" s="22"/>
      <c r="AG102" s="22"/>
      <c r="AH102" s="22"/>
    </row>
    <row r="103" spans="1:34">
      <c r="A103" s="5"/>
      <c r="B103" s="36"/>
      <c r="C103" s="27"/>
      <c r="D103" s="27"/>
      <c r="E103" s="144"/>
      <c r="F103" s="144"/>
      <c r="G103" s="37"/>
      <c r="H103" s="102"/>
      <c r="I103" s="102"/>
      <c r="J103" s="37"/>
      <c r="K103" s="137"/>
      <c r="L103" s="137"/>
      <c r="M103" s="37"/>
      <c r="N103" s="37"/>
      <c r="O103" s="37"/>
      <c r="P103" s="96"/>
      <c r="Q103" s="37"/>
      <c r="R103" s="37"/>
      <c r="S103" s="37"/>
      <c r="T103" s="22"/>
      <c r="U103" s="22"/>
      <c r="V103" s="22"/>
      <c r="W103" s="22"/>
      <c r="X103" s="22"/>
      <c r="Y103" s="22"/>
      <c r="Z103" s="22"/>
      <c r="AA103" s="22"/>
      <c r="AB103" s="22"/>
      <c r="AC103" s="22"/>
      <c r="AD103" s="22"/>
      <c r="AE103" s="22"/>
      <c r="AF103" s="22"/>
      <c r="AG103" s="22"/>
      <c r="AH103" s="22"/>
    </row>
    <row r="104" spans="1:34">
      <c r="A104" s="5"/>
      <c r="B104" s="36"/>
      <c r="C104" s="27"/>
      <c r="D104" s="27"/>
      <c r="E104" s="144"/>
      <c r="F104" s="144"/>
      <c r="G104" s="37"/>
      <c r="H104" s="102"/>
      <c r="I104" s="102"/>
      <c r="J104" s="37"/>
      <c r="K104" s="137"/>
      <c r="L104" s="137"/>
      <c r="M104" s="37"/>
      <c r="N104" s="37"/>
      <c r="O104" s="37"/>
      <c r="P104" s="96"/>
      <c r="Q104" s="37"/>
      <c r="R104" s="37"/>
      <c r="S104" s="37"/>
      <c r="T104" s="22"/>
      <c r="U104" s="22"/>
      <c r="V104" s="22"/>
      <c r="W104" s="22"/>
      <c r="X104" s="22"/>
      <c r="Y104" s="22"/>
      <c r="Z104" s="22"/>
      <c r="AA104" s="22"/>
      <c r="AB104" s="22"/>
      <c r="AC104" s="22"/>
      <c r="AD104" s="22"/>
      <c r="AE104" s="22"/>
      <c r="AF104" s="22"/>
      <c r="AG104" s="22"/>
      <c r="AH104" s="22"/>
    </row>
    <row r="105" spans="1:34">
      <c r="A105" s="5"/>
      <c r="B105" s="36"/>
      <c r="C105" s="27"/>
      <c r="D105" s="27"/>
      <c r="E105" s="144"/>
      <c r="F105" s="144"/>
      <c r="G105" s="37"/>
      <c r="H105" s="102"/>
      <c r="I105" s="102"/>
      <c r="J105" s="37"/>
      <c r="K105" s="137"/>
      <c r="L105" s="137"/>
      <c r="M105" s="37"/>
      <c r="N105" s="37"/>
      <c r="O105" s="37"/>
      <c r="P105" s="96"/>
      <c r="Q105" s="37"/>
      <c r="R105" s="37"/>
      <c r="S105" s="37"/>
      <c r="T105" s="22"/>
      <c r="U105" s="22"/>
      <c r="V105" s="22"/>
      <c r="W105" s="22"/>
      <c r="X105" s="22"/>
      <c r="Y105" s="22"/>
      <c r="Z105" s="22"/>
      <c r="AA105" s="22"/>
      <c r="AB105" s="22"/>
      <c r="AC105" s="22"/>
      <c r="AD105" s="22"/>
      <c r="AE105" s="22"/>
      <c r="AF105" s="22"/>
      <c r="AG105" s="22"/>
      <c r="AH105" s="22"/>
    </row>
    <row r="106" spans="1:34">
      <c r="A106" s="5"/>
      <c r="B106" s="36"/>
      <c r="C106" s="27"/>
      <c r="D106" s="27"/>
      <c r="E106" s="144"/>
      <c r="F106" s="144"/>
      <c r="G106" s="37"/>
      <c r="H106" s="102"/>
      <c r="I106" s="102"/>
      <c r="J106" s="37"/>
      <c r="K106" s="137"/>
      <c r="L106" s="137"/>
      <c r="M106" s="37"/>
      <c r="N106" s="37"/>
      <c r="O106" s="37"/>
      <c r="P106" s="96"/>
      <c r="Q106" s="37"/>
      <c r="R106" s="37"/>
      <c r="S106" s="37"/>
      <c r="T106" s="22"/>
      <c r="U106" s="22"/>
      <c r="V106" s="22"/>
      <c r="W106" s="22"/>
      <c r="X106" s="22"/>
      <c r="Y106" s="22"/>
      <c r="Z106" s="22"/>
      <c r="AA106" s="22"/>
      <c r="AB106" s="22"/>
      <c r="AC106" s="22"/>
      <c r="AD106" s="22"/>
      <c r="AE106" s="22"/>
      <c r="AF106" s="22"/>
      <c r="AG106" s="22"/>
      <c r="AH106" s="22"/>
    </row>
    <row r="107" spans="1:34">
      <c r="A107" s="5"/>
      <c r="B107" s="36"/>
      <c r="C107" s="27"/>
      <c r="D107" s="27"/>
      <c r="E107" s="144"/>
      <c r="F107" s="144"/>
      <c r="G107" s="37"/>
      <c r="H107" s="102"/>
      <c r="I107" s="102"/>
      <c r="J107" s="37"/>
      <c r="K107" s="137"/>
      <c r="L107" s="137"/>
      <c r="M107" s="37"/>
      <c r="N107" s="37"/>
      <c r="O107" s="37"/>
      <c r="P107" s="96"/>
      <c r="Q107" s="37"/>
      <c r="R107" s="37"/>
      <c r="S107" s="37"/>
      <c r="T107" s="22"/>
      <c r="U107" s="22"/>
      <c r="V107" s="22"/>
      <c r="W107" s="22"/>
      <c r="X107" s="22"/>
      <c r="Y107" s="22"/>
      <c r="Z107" s="22"/>
      <c r="AA107" s="22"/>
      <c r="AB107" s="22"/>
      <c r="AC107" s="22"/>
      <c r="AD107" s="22"/>
      <c r="AE107" s="22"/>
      <c r="AF107" s="22"/>
      <c r="AG107" s="22"/>
      <c r="AH107" s="22"/>
    </row>
    <row r="108" spans="1:34">
      <c r="A108" s="5"/>
      <c r="B108" s="36"/>
      <c r="C108" s="27"/>
      <c r="D108" s="27"/>
      <c r="E108" s="144"/>
      <c r="F108" s="144"/>
      <c r="G108" s="37"/>
      <c r="H108" s="102"/>
      <c r="I108" s="102"/>
      <c r="J108" s="37"/>
      <c r="K108" s="137"/>
      <c r="L108" s="137"/>
      <c r="M108" s="37"/>
      <c r="N108" s="37"/>
      <c r="O108" s="37"/>
      <c r="P108" s="96"/>
      <c r="Q108" s="37"/>
      <c r="R108" s="37"/>
      <c r="S108" s="37"/>
      <c r="T108" s="22"/>
      <c r="U108" s="22"/>
      <c r="V108" s="22"/>
      <c r="W108" s="22"/>
      <c r="X108" s="22"/>
      <c r="Y108" s="22"/>
      <c r="Z108" s="22"/>
      <c r="AA108" s="22"/>
      <c r="AB108" s="22"/>
      <c r="AC108" s="22"/>
      <c r="AD108" s="22"/>
      <c r="AE108" s="22"/>
      <c r="AF108" s="22"/>
      <c r="AG108" s="22"/>
      <c r="AH108" s="22"/>
    </row>
    <row r="109" spans="1:34">
      <c r="A109" s="5"/>
      <c r="B109" s="36"/>
      <c r="C109" s="27"/>
      <c r="D109" s="27"/>
      <c r="E109" s="144"/>
      <c r="F109" s="144"/>
      <c r="G109" s="37"/>
      <c r="H109" s="102"/>
      <c r="I109" s="102"/>
      <c r="J109" s="37"/>
      <c r="K109" s="137"/>
      <c r="L109" s="137"/>
      <c r="M109" s="37"/>
      <c r="N109" s="37"/>
      <c r="O109" s="37"/>
      <c r="P109" s="96"/>
      <c r="Q109" s="37"/>
      <c r="R109" s="37"/>
      <c r="S109" s="37"/>
      <c r="T109" s="22"/>
      <c r="U109" s="22"/>
      <c r="V109" s="22"/>
      <c r="W109" s="22"/>
      <c r="X109" s="22"/>
      <c r="Y109" s="22"/>
      <c r="Z109" s="22"/>
      <c r="AA109" s="22"/>
      <c r="AB109" s="22"/>
      <c r="AC109" s="22"/>
      <c r="AD109" s="22"/>
      <c r="AE109" s="22"/>
      <c r="AF109" s="22"/>
      <c r="AG109" s="22"/>
      <c r="AH109" s="22"/>
    </row>
    <row r="110" spans="1:34">
      <c r="A110" s="5"/>
      <c r="B110" s="36"/>
      <c r="C110" s="27"/>
      <c r="D110" s="27"/>
      <c r="E110" s="144"/>
      <c r="F110" s="144"/>
      <c r="G110" s="37"/>
      <c r="H110" s="102"/>
      <c r="I110" s="102"/>
      <c r="J110" s="37"/>
      <c r="K110" s="137"/>
      <c r="L110" s="137"/>
      <c r="M110" s="37"/>
      <c r="N110" s="37"/>
      <c r="O110" s="37"/>
      <c r="P110" s="96"/>
      <c r="Q110" s="37"/>
      <c r="R110" s="37"/>
      <c r="S110" s="37"/>
      <c r="T110" s="22"/>
      <c r="U110" s="22"/>
      <c r="V110" s="22"/>
      <c r="W110" s="22"/>
      <c r="X110" s="22"/>
      <c r="Y110" s="22"/>
      <c r="Z110" s="22"/>
      <c r="AA110" s="22"/>
      <c r="AB110" s="22"/>
      <c r="AC110" s="22"/>
      <c r="AD110" s="22"/>
      <c r="AE110" s="22"/>
      <c r="AF110" s="22"/>
      <c r="AG110" s="22"/>
      <c r="AH110" s="22"/>
    </row>
    <row r="111" spans="1:34">
      <c r="A111" s="5"/>
      <c r="B111" s="36"/>
      <c r="C111" s="27"/>
      <c r="D111" s="27"/>
      <c r="E111" s="144"/>
      <c r="F111" s="144"/>
      <c r="G111" s="37"/>
      <c r="H111" s="102"/>
      <c r="I111" s="102"/>
      <c r="J111" s="37"/>
      <c r="K111" s="137"/>
      <c r="L111" s="137"/>
      <c r="M111" s="37"/>
      <c r="N111" s="37"/>
      <c r="O111" s="37"/>
      <c r="P111" s="96"/>
      <c r="Q111" s="37"/>
      <c r="R111" s="37"/>
      <c r="S111" s="37"/>
      <c r="T111" s="22"/>
      <c r="U111" s="22"/>
      <c r="V111" s="22"/>
      <c r="W111" s="22"/>
      <c r="X111" s="22"/>
      <c r="Y111" s="22"/>
      <c r="Z111" s="22"/>
      <c r="AA111" s="22"/>
      <c r="AB111" s="22"/>
      <c r="AC111" s="22"/>
      <c r="AD111" s="22"/>
      <c r="AE111" s="22"/>
      <c r="AF111" s="22"/>
      <c r="AG111" s="22"/>
      <c r="AH111" s="22"/>
    </row>
    <row r="112" spans="1:34">
      <c r="A112" s="5"/>
      <c r="B112" s="36"/>
      <c r="C112" s="27"/>
      <c r="D112" s="27"/>
      <c r="E112" s="144"/>
      <c r="F112" s="144"/>
      <c r="G112" s="37"/>
      <c r="H112" s="102"/>
      <c r="I112" s="102"/>
      <c r="J112" s="37"/>
      <c r="K112" s="137"/>
      <c r="L112" s="137"/>
      <c r="M112" s="37"/>
      <c r="N112" s="37"/>
      <c r="O112" s="37"/>
      <c r="P112" s="96"/>
      <c r="Q112" s="37"/>
      <c r="R112" s="37"/>
      <c r="S112" s="37"/>
      <c r="T112" s="22"/>
      <c r="U112" s="22"/>
      <c r="V112" s="22"/>
      <c r="W112" s="22"/>
      <c r="X112" s="22"/>
      <c r="Y112" s="22"/>
      <c r="Z112" s="22"/>
      <c r="AA112" s="22"/>
      <c r="AB112" s="22"/>
      <c r="AC112" s="22"/>
      <c r="AD112" s="22"/>
      <c r="AE112" s="22"/>
      <c r="AF112" s="22"/>
      <c r="AG112" s="22"/>
      <c r="AH112" s="22"/>
    </row>
    <row r="113" spans="1:34">
      <c r="A113" s="5"/>
      <c r="B113" s="36"/>
      <c r="C113" s="27"/>
      <c r="D113" s="27"/>
      <c r="E113" s="144"/>
      <c r="F113" s="144"/>
      <c r="G113" s="37"/>
      <c r="H113" s="102"/>
      <c r="I113" s="102"/>
      <c r="J113" s="37"/>
      <c r="K113" s="137"/>
      <c r="L113" s="137"/>
      <c r="M113" s="37"/>
      <c r="N113" s="37"/>
      <c r="O113" s="37"/>
      <c r="P113" s="96"/>
      <c r="Q113" s="37"/>
      <c r="R113" s="37"/>
      <c r="S113" s="37"/>
      <c r="T113" s="22"/>
      <c r="U113" s="22"/>
      <c r="V113" s="22"/>
      <c r="W113" s="22"/>
      <c r="X113" s="22"/>
      <c r="Y113" s="22"/>
      <c r="Z113" s="22"/>
      <c r="AA113" s="22"/>
      <c r="AB113" s="22"/>
      <c r="AC113" s="22"/>
      <c r="AD113" s="22"/>
      <c r="AE113" s="22"/>
      <c r="AF113" s="22"/>
      <c r="AG113" s="22"/>
      <c r="AH113" s="22"/>
    </row>
    <row r="114" spans="1:34">
      <c r="A114" s="5"/>
      <c r="B114" s="36"/>
      <c r="C114" s="27"/>
      <c r="D114" s="27"/>
      <c r="E114" s="144"/>
      <c r="F114" s="144"/>
      <c r="G114" s="37"/>
      <c r="H114" s="102"/>
      <c r="I114" s="102"/>
      <c r="J114" s="37"/>
      <c r="K114" s="137"/>
      <c r="L114" s="137"/>
      <c r="M114" s="37"/>
      <c r="N114" s="37"/>
      <c r="O114" s="37"/>
      <c r="P114" s="96"/>
      <c r="Q114" s="37"/>
      <c r="R114" s="37"/>
      <c r="S114" s="37"/>
      <c r="T114" s="22"/>
      <c r="U114" s="22"/>
      <c r="V114" s="22"/>
      <c r="W114" s="22"/>
      <c r="X114" s="22"/>
      <c r="Y114" s="22"/>
      <c r="Z114" s="22"/>
      <c r="AA114" s="22"/>
      <c r="AB114" s="22"/>
      <c r="AC114" s="22"/>
      <c r="AD114" s="22"/>
      <c r="AE114" s="22"/>
      <c r="AF114" s="22"/>
      <c r="AG114" s="22"/>
      <c r="AH114" s="22"/>
    </row>
    <row r="115" spans="1:34">
      <c r="A115" s="5"/>
      <c r="B115" s="36"/>
      <c r="C115" s="27"/>
      <c r="D115" s="27"/>
      <c r="E115" s="144"/>
      <c r="F115" s="144"/>
      <c r="G115" s="37"/>
      <c r="H115" s="102"/>
      <c r="I115" s="102"/>
      <c r="J115" s="37"/>
      <c r="K115" s="137"/>
      <c r="L115" s="137"/>
      <c r="M115" s="37"/>
      <c r="N115" s="37"/>
      <c r="O115" s="37"/>
      <c r="P115" s="96"/>
      <c r="Q115" s="37"/>
      <c r="R115" s="37"/>
      <c r="S115" s="37"/>
      <c r="T115" s="22"/>
      <c r="U115" s="22"/>
      <c r="V115" s="22"/>
      <c r="W115" s="22"/>
      <c r="X115" s="22"/>
      <c r="Y115" s="22"/>
      <c r="Z115" s="22"/>
      <c r="AA115" s="22"/>
      <c r="AB115" s="22"/>
      <c r="AC115" s="22"/>
      <c r="AD115" s="22"/>
      <c r="AE115" s="22"/>
      <c r="AF115" s="22"/>
      <c r="AG115" s="22"/>
      <c r="AH115" s="22"/>
    </row>
    <row r="116" spans="1:34">
      <c r="A116" s="5"/>
      <c r="B116" s="36"/>
      <c r="C116" s="27"/>
      <c r="D116" s="27"/>
      <c r="E116" s="144"/>
      <c r="F116" s="144"/>
      <c r="G116" s="37"/>
      <c r="H116" s="102"/>
      <c r="I116" s="102"/>
      <c r="J116" s="37"/>
      <c r="K116" s="137"/>
      <c r="L116" s="137"/>
      <c r="M116" s="37"/>
      <c r="N116" s="37"/>
      <c r="O116" s="37"/>
      <c r="P116" s="96"/>
      <c r="Q116" s="37"/>
      <c r="R116" s="37"/>
      <c r="S116" s="37"/>
      <c r="T116" s="22"/>
      <c r="U116" s="22"/>
      <c r="V116" s="22"/>
      <c r="W116" s="22"/>
      <c r="X116" s="22"/>
      <c r="Y116" s="22"/>
      <c r="Z116" s="22"/>
      <c r="AA116" s="22"/>
      <c r="AB116" s="22"/>
      <c r="AC116" s="22"/>
      <c r="AD116" s="22"/>
      <c r="AE116" s="22"/>
      <c r="AF116" s="22"/>
      <c r="AG116" s="22"/>
      <c r="AH116" s="22"/>
    </row>
    <row r="117" spans="1:34">
      <c r="A117" s="5"/>
      <c r="B117" s="36"/>
      <c r="C117" s="27"/>
      <c r="D117" s="27"/>
      <c r="E117" s="144"/>
      <c r="F117" s="144"/>
      <c r="G117" s="37"/>
      <c r="H117" s="102"/>
      <c r="I117" s="102"/>
      <c r="J117" s="37"/>
      <c r="K117" s="137"/>
      <c r="L117" s="137"/>
      <c r="M117" s="37"/>
      <c r="N117" s="37"/>
      <c r="O117" s="37"/>
      <c r="P117" s="96"/>
      <c r="Q117" s="37"/>
      <c r="R117" s="37"/>
      <c r="S117" s="37"/>
      <c r="T117" s="22"/>
      <c r="U117" s="22"/>
      <c r="V117" s="22"/>
      <c r="W117" s="22"/>
      <c r="X117" s="22"/>
      <c r="Y117" s="22"/>
      <c r="Z117" s="22"/>
      <c r="AA117" s="22"/>
      <c r="AB117" s="22"/>
      <c r="AC117" s="22"/>
      <c r="AD117" s="22"/>
      <c r="AE117" s="22"/>
      <c r="AF117" s="22"/>
      <c r="AG117" s="22"/>
      <c r="AH117" s="22"/>
    </row>
    <row r="118" spans="1:34">
      <c r="A118" s="5"/>
      <c r="B118" s="36"/>
      <c r="C118" s="27"/>
      <c r="D118" s="27"/>
      <c r="E118" s="144"/>
      <c r="F118" s="144"/>
      <c r="G118" s="37"/>
      <c r="H118" s="102"/>
      <c r="I118" s="102"/>
      <c r="J118" s="37"/>
      <c r="K118" s="137"/>
      <c r="L118" s="137"/>
      <c r="M118" s="37"/>
      <c r="N118" s="37"/>
      <c r="O118" s="37"/>
      <c r="P118" s="96"/>
      <c r="Q118" s="37"/>
      <c r="R118" s="37"/>
      <c r="S118" s="37"/>
      <c r="T118" s="22"/>
      <c r="U118" s="22"/>
      <c r="V118" s="22"/>
      <c r="W118" s="22"/>
      <c r="X118" s="22"/>
      <c r="Y118" s="22"/>
      <c r="Z118" s="22"/>
      <c r="AA118" s="22"/>
      <c r="AB118" s="22"/>
      <c r="AC118" s="22"/>
      <c r="AD118" s="22"/>
      <c r="AE118" s="22"/>
      <c r="AF118" s="22"/>
      <c r="AG118" s="22"/>
      <c r="AH118" s="22"/>
    </row>
    <row r="119" spans="1:34">
      <c r="A119" s="5"/>
      <c r="B119" s="36"/>
      <c r="C119" s="27"/>
      <c r="D119" s="27"/>
      <c r="E119" s="144"/>
      <c r="F119" s="144"/>
      <c r="G119" s="37"/>
      <c r="H119" s="102"/>
      <c r="I119" s="102"/>
      <c r="J119" s="37"/>
      <c r="K119" s="137"/>
      <c r="L119" s="137"/>
      <c r="M119" s="37"/>
      <c r="N119" s="37"/>
      <c r="O119" s="37"/>
      <c r="P119" s="96"/>
      <c r="Q119" s="37"/>
      <c r="R119" s="37"/>
      <c r="S119" s="37"/>
      <c r="T119" s="22"/>
      <c r="U119" s="22"/>
      <c r="V119" s="22"/>
      <c r="W119" s="22"/>
      <c r="X119" s="22"/>
      <c r="Y119" s="22"/>
      <c r="Z119" s="22"/>
      <c r="AA119" s="22"/>
      <c r="AB119" s="22"/>
      <c r="AC119" s="22"/>
      <c r="AD119" s="22"/>
      <c r="AE119" s="22"/>
      <c r="AF119" s="22"/>
      <c r="AG119" s="22"/>
      <c r="AH119" s="22"/>
    </row>
    <row r="120" spans="1:34">
      <c r="A120" s="5"/>
      <c r="B120" s="36"/>
      <c r="C120" s="27"/>
      <c r="D120" s="27"/>
      <c r="E120" s="144"/>
      <c r="F120" s="144"/>
      <c r="G120" s="37"/>
      <c r="H120" s="102"/>
      <c r="I120" s="102"/>
      <c r="J120" s="37"/>
      <c r="K120" s="137"/>
      <c r="L120" s="137"/>
      <c r="M120" s="37"/>
      <c r="N120" s="37"/>
      <c r="O120" s="37"/>
      <c r="P120" s="96"/>
      <c r="Q120" s="37"/>
      <c r="R120" s="37"/>
      <c r="S120" s="37"/>
      <c r="T120" s="22"/>
      <c r="U120" s="22"/>
      <c r="V120" s="22"/>
      <c r="W120" s="22"/>
      <c r="X120" s="22"/>
      <c r="Y120" s="22"/>
      <c r="Z120" s="22"/>
      <c r="AA120" s="22"/>
      <c r="AB120" s="22"/>
      <c r="AC120" s="22"/>
      <c r="AD120" s="22"/>
      <c r="AE120" s="22"/>
      <c r="AF120" s="22"/>
      <c r="AG120" s="22"/>
      <c r="AH120" s="22"/>
    </row>
    <row r="121" spans="1:34">
      <c r="A121" s="5"/>
      <c r="B121" s="36"/>
      <c r="C121" s="27"/>
      <c r="D121" s="27"/>
      <c r="E121" s="144"/>
      <c r="F121" s="144"/>
      <c r="G121" s="37"/>
      <c r="H121" s="102"/>
      <c r="I121" s="102"/>
      <c r="J121" s="37"/>
      <c r="K121" s="137"/>
      <c r="L121" s="137"/>
      <c r="M121" s="37"/>
      <c r="N121" s="37"/>
      <c r="O121" s="37"/>
      <c r="P121" s="96"/>
      <c r="Q121" s="37"/>
      <c r="R121" s="37"/>
      <c r="S121" s="37"/>
    </row>
    <row r="122" spans="1:34">
      <c r="A122" s="5"/>
      <c r="B122" s="36"/>
      <c r="C122" s="27"/>
      <c r="D122" s="27"/>
      <c r="E122" s="144"/>
      <c r="F122" s="144"/>
      <c r="G122" s="37"/>
      <c r="H122" s="102"/>
      <c r="I122" s="102"/>
      <c r="J122" s="37"/>
      <c r="K122" s="137"/>
      <c r="L122" s="137"/>
      <c r="M122" s="37"/>
      <c r="N122" s="37"/>
      <c r="O122" s="37"/>
      <c r="P122" s="96"/>
      <c r="Q122" s="37"/>
      <c r="R122" s="37"/>
      <c r="S122" s="37"/>
    </row>
    <row r="123" spans="1:34">
      <c r="A123" s="5"/>
      <c r="B123" s="36"/>
      <c r="C123" s="27"/>
      <c r="D123" s="27"/>
      <c r="E123" s="144"/>
      <c r="F123" s="144"/>
      <c r="G123" s="37"/>
      <c r="H123" s="102"/>
      <c r="I123" s="102"/>
      <c r="J123" s="37"/>
      <c r="K123" s="137"/>
      <c r="L123" s="137"/>
      <c r="M123" s="37"/>
      <c r="N123" s="37"/>
      <c r="O123" s="37"/>
      <c r="P123" s="96"/>
      <c r="Q123" s="37"/>
      <c r="R123" s="37"/>
      <c r="S123" s="37"/>
    </row>
    <row r="124" spans="1:34" s="41" customFormat="1">
      <c r="A124" s="6"/>
      <c r="B124" s="38"/>
      <c r="C124" s="39"/>
      <c r="D124" s="39"/>
      <c r="E124" s="145"/>
      <c r="F124" s="145"/>
      <c r="G124" s="40"/>
      <c r="H124" s="103"/>
      <c r="I124" s="103"/>
      <c r="J124" s="40"/>
      <c r="K124" s="138"/>
      <c r="L124" s="138"/>
      <c r="M124" s="40"/>
      <c r="N124" s="40"/>
      <c r="O124" s="40"/>
      <c r="P124" s="97"/>
      <c r="Q124" s="40"/>
      <c r="R124" s="40"/>
      <c r="S124" s="40"/>
      <c r="T124" s="25"/>
      <c r="U124" s="25"/>
      <c r="V124" s="25"/>
      <c r="W124" s="25"/>
      <c r="X124" s="25"/>
      <c r="Y124" s="25"/>
      <c r="Z124" s="25"/>
      <c r="AA124" s="25"/>
      <c r="AB124" s="25"/>
      <c r="AC124" s="25"/>
      <c r="AD124" s="25"/>
      <c r="AE124" s="25"/>
      <c r="AF124" s="25"/>
      <c r="AG124" s="25"/>
      <c r="AH124" s="25"/>
    </row>
  </sheetData>
  <mergeCells count="437">
    <mergeCell ref="S7:S8"/>
    <mergeCell ref="E42:F42"/>
    <mergeCell ref="E43:F43"/>
    <mergeCell ref="E44:F44"/>
    <mergeCell ref="E45:F45"/>
    <mergeCell ref="E46:F46"/>
    <mergeCell ref="E47:F47"/>
    <mergeCell ref="E70:F70"/>
    <mergeCell ref="E71:F71"/>
    <mergeCell ref="E72:F72"/>
    <mergeCell ref="E56:F56"/>
    <mergeCell ref="E57:F57"/>
    <mergeCell ref="E58:F58"/>
    <mergeCell ref="E59:F59"/>
    <mergeCell ref="E60:F60"/>
    <mergeCell ref="E64:F64"/>
    <mergeCell ref="E65:F65"/>
    <mergeCell ref="E66:F66"/>
    <mergeCell ref="E67:F67"/>
    <mergeCell ref="E61:F61"/>
    <mergeCell ref="E62:F62"/>
    <mergeCell ref="E63:F63"/>
    <mergeCell ref="E68:F68"/>
    <mergeCell ref="E69:F69"/>
    <mergeCell ref="E33:F33"/>
    <mergeCell ref="E34:F34"/>
    <mergeCell ref="E35:F35"/>
    <mergeCell ref="E36:F36"/>
    <mergeCell ref="E37:F37"/>
    <mergeCell ref="E38:F38"/>
    <mergeCell ref="E39:F39"/>
    <mergeCell ref="E40:F40"/>
    <mergeCell ref="E41:F41"/>
    <mergeCell ref="E24:F24"/>
    <mergeCell ref="E25:F25"/>
    <mergeCell ref="E26:F26"/>
    <mergeCell ref="E27:F27"/>
    <mergeCell ref="E28:F28"/>
    <mergeCell ref="E29:F29"/>
    <mergeCell ref="E30:F30"/>
    <mergeCell ref="E31:F31"/>
    <mergeCell ref="E32:F32"/>
    <mergeCell ref="E7:E8"/>
    <mergeCell ref="E9:E10"/>
    <mergeCell ref="E11:E12"/>
    <mergeCell ref="E13:E14"/>
    <mergeCell ref="E15:E16"/>
    <mergeCell ref="E17:F17"/>
    <mergeCell ref="E18:F18"/>
    <mergeCell ref="E19:F19"/>
    <mergeCell ref="E20:F20"/>
    <mergeCell ref="K38:L38"/>
    <mergeCell ref="N38:O38"/>
    <mergeCell ref="K42:L42"/>
    <mergeCell ref="N42:O42"/>
    <mergeCell ref="H36:I36"/>
    <mergeCell ref="K36:L36"/>
    <mergeCell ref="N36:O36"/>
    <mergeCell ref="H18:I18"/>
    <mergeCell ref="K18:L18"/>
    <mergeCell ref="N18:O18"/>
    <mergeCell ref="M17:M18"/>
    <mergeCell ref="H17:I17"/>
    <mergeCell ref="K17:L17"/>
    <mergeCell ref="N17:O17"/>
    <mergeCell ref="C53:D53"/>
    <mergeCell ref="N63:O63"/>
    <mergeCell ref="N47:O47"/>
    <mergeCell ref="H48:I48"/>
    <mergeCell ref="K48:L48"/>
    <mergeCell ref="N48:O48"/>
    <mergeCell ref="H50:I50"/>
    <mergeCell ref="H61:I61"/>
    <mergeCell ref="H53:I53"/>
    <mergeCell ref="K53:L53"/>
    <mergeCell ref="N53:O53"/>
    <mergeCell ref="H56:I56"/>
    <mergeCell ref="K56:L56"/>
    <mergeCell ref="H63:I63"/>
    <mergeCell ref="K63:L63"/>
    <mergeCell ref="K50:L50"/>
    <mergeCell ref="N50:O50"/>
    <mergeCell ref="H49:I49"/>
    <mergeCell ref="E48:F48"/>
    <mergeCell ref="E49:F49"/>
    <mergeCell ref="E50:F50"/>
    <mergeCell ref="E51:F51"/>
    <mergeCell ref="E52:F52"/>
    <mergeCell ref="E53:F53"/>
    <mergeCell ref="N72:O72"/>
    <mergeCell ref="K72:L72"/>
    <mergeCell ref="H70:I70"/>
    <mergeCell ref="K70:L70"/>
    <mergeCell ref="N70:O70"/>
    <mergeCell ref="H72:I72"/>
    <mergeCell ref="K57:L57"/>
    <mergeCell ref="N57:O57"/>
    <mergeCell ref="K66:L66"/>
    <mergeCell ref="H67:I67"/>
    <mergeCell ref="N69:O69"/>
    <mergeCell ref="H68:I68"/>
    <mergeCell ref="K68:L68"/>
    <mergeCell ref="N68:O68"/>
    <mergeCell ref="K69:L69"/>
    <mergeCell ref="N66:O66"/>
    <mergeCell ref="H69:I69"/>
    <mergeCell ref="H64:I64"/>
    <mergeCell ref="H66:I66"/>
    <mergeCell ref="N64:O64"/>
    <mergeCell ref="K62:L62"/>
    <mergeCell ref="H62:I62"/>
    <mergeCell ref="K61:L61"/>
    <mergeCell ref="N61:O61"/>
    <mergeCell ref="N5:N6"/>
    <mergeCell ref="H51:I51"/>
    <mergeCell ref="K51:L51"/>
    <mergeCell ref="N51:O51"/>
    <mergeCell ref="H55:I55"/>
    <mergeCell ref="K55:L55"/>
    <mergeCell ref="N55:O55"/>
    <mergeCell ref="H47:I47"/>
    <mergeCell ref="H60:I60"/>
    <mergeCell ref="K60:L60"/>
    <mergeCell ref="N60:O60"/>
    <mergeCell ref="K49:L49"/>
    <mergeCell ref="N49:O49"/>
    <mergeCell ref="K47:L47"/>
    <mergeCell ref="H52:I52"/>
    <mergeCell ref="K52:L52"/>
    <mergeCell ref="N52:O52"/>
    <mergeCell ref="N56:O56"/>
    <mergeCell ref="K44:L44"/>
    <mergeCell ref="N44:O44"/>
    <mergeCell ref="K41:L41"/>
    <mergeCell ref="N41:O41"/>
    <mergeCell ref="K35:L35"/>
    <mergeCell ref="N35:O35"/>
    <mergeCell ref="G5:G6"/>
    <mergeCell ref="P5:P6"/>
    <mergeCell ref="P9:P10"/>
    <mergeCell ref="H4:I4"/>
    <mergeCell ref="K2:L2"/>
    <mergeCell ref="N2:O2"/>
    <mergeCell ref="K15:K16"/>
    <mergeCell ref="K3:L3"/>
    <mergeCell ref="N3:O3"/>
    <mergeCell ref="K4:L4"/>
    <mergeCell ref="K13:K14"/>
    <mergeCell ref="K7:K8"/>
    <mergeCell ref="N15:N16"/>
    <mergeCell ref="N11:N12"/>
    <mergeCell ref="M9:M10"/>
    <mergeCell ref="M11:M12"/>
    <mergeCell ref="M13:M14"/>
    <mergeCell ref="M15:M16"/>
    <mergeCell ref="M7:M8"/>
    <mergeCell ref="N7:N8"/>
    <mergeCell ref="N9:N10"/>
    <mergeCell ref="N4:O4"/>
    <mergeCell ref="K5:K6"/>
    <mergeCell ref="P11:P12"/>
    <mergeCell ref="N1:O1"/>
    <mergeCell ref="E1:F1"/>
    <mergeCell ref="E2:F2"/>
    <mergeCell ref="E3:F3"/>
    <mergeCell ref="E4:F4"/>
    <mergeCell ref="E5:E6"/>
    <mergeCell ref="C5:C6"/>
    <mergeCell ref="G15:G16"/>
    <mergeCell ref="K11:K12"/>
    <mergeCell ref="H2:I2"/>
    <mergeCell ref="K9:K10"/>
    <mergeCell ref="H3:I3"/>
    <mergeCell ref="H1:I1"/>
    <mergeCell ref="K1:L1"/>
    <mergeCell ref="M5:M6"/>
    <mergeCell ref="C2:D2"/>
    <mergeCell ref="C1:D1"/>
    <mergeCell ref="C3:D3"/>
    <mergeCell ref="C4:D4"/>
    <mergeCell ref="H5:H6"/>
    <mergeCell ref="H13:H14"/>
    <mergeCell ref="H15:H16"/>
    <mergeCell ref="H11:H12"/>
    <mergeCell ref="H7:H8"/>
    <mergeCell ref="C26:D26"/>
    <mergeCell ref="H26:I26"/>
    <mergeCell ref="K26:L26"/>
    <mergeCell ref="C13:C14"/>
    <mergeCell ref="C18:D18"/>
    <mergeCell ref="G9:G10"/>
    <mergeCell ref="G11:G12"/>
    <mergeCell ref="G13:G14"/>
    <mergeCell ref="H25:I25"/>
    <mergeCell ref="K25:L25"/>
    <mergeCell ref="H24:I24"/>
    <mergeCell ref="K24:L24"/>
    <mergeCell ref="H20:I20"/>
    <mergeCell ref="K20:L20"/>
    <mergeCell ref="H23:I23"/>
    <mergeCell ref="H22:I22"/>
    <mergeCell ref="K22:L22"/>
    <mergeCell ref="H19:I19"/>
    <mergeCell ref="K19:L19"/>
    <mergeCell ref="H21:I21"/>
    <mergeCell ref="K21:L21"/>
    <mergeCell ref="E21:F21"/>
    <mergeCell ref="E22:F22"/>
    <mergeCell ref="E23:F23"/>
    <mergeCell ref="A5:A6"/>
    <mergeCell ref="A7:A8"/>
    <mergeCell ref="B7:B8"/>
    <mergeCell ref="C7:C8"/>
    <mergeCell ref="B5:B6"/>
    <mergeCell ref="A11:A12"/>
    <mergeCell ref="A9:A10"/>
    <mergeCell ref="B9:B10"/>
    <mergeCell ref="C9:C10"/>
    <mergeCell ref="B13:B14"/>
    <mergeCell ref="A13:A14"/>
    <mergeCell ref="B11:B12"/>
    <mergeCell ref="C11:C12"/>
    <mergeCell ref="C24:D24"/>
    <mergeCell ref="C17:D17"/>
    <mergeCell ref="C19:D19"/>
    <mergeCell ref="C38:D38"/>
    <mergeCell ref="C35:D35"/>
    <mergeCell ref="C36:D36"/>
    <mergeCell ref="C37:D37"/>
    <mergeCell ref="C34:D34"/>
    <mergeCell ref="B15:B16"/>
    <mergeCell ref="A15:A16"/>
    <mergeCell ref="C33:D33"/>
    <mergeCell ref="C15:C16"/>
    <mergeCell ref="C28:D28"/>
    <mergeCell ref="C31:D31"/>
    <mergeCell ref="C32:D32"/>
    <mergeCell ref="C29:D29"/>
    <mergeCell ref="C30:D30"/>
    <mergeCell ref="C21:D21"/>
    <mergeCell ref="C23:D23"/>
    <mergeCell ref="C25:D25"/>
    <mergeCell ref="A17:A27"/>
    <mergeCell ref="B17:B27"/>
    <mergeCell ref="C22:D22"/>
    <mergeCell ref="C20:D20"/>
    <mergeCell ref="K30:L30"/>
    <mergeCell ref="N30:O30"/>
    <mergeCell ref="C39:D39"/>
    <mergeCell ref="C44:D44"/>
    <mergeCell ref="N29:O29"/>
    <mergeCell ref="N28:O28"/>
    <mergeCell ref="H28:I28"/>
    <mergeCell ref="K28:L28"/>
    <mergeCell ref="K39:L39"/>
    <mergeCell ref="K40:L40"/>
    <mergeCell ref="N40:O40"/>
    <mergeCell ref="H29:I29"/>
    <mergeCell ref="K29:L29"/>
    <mergeCell ref="H43:I43"/>
    <mergeCell ref="K43:L43"/>
    <mergeCell ref="N43:O43"/>
    <mergeCell ref="N25:O25"/>
    <mergeCell ref="C27:D27"/>
    <mergeCell ref="H27:I27"/>
    <mergeCell ref="K27:L27"/>
    <mergeCell ref="C46:D46"/>
    <mergeCell ref="C47:D47"/>
    <mergeCell ref="C42:D42"/>
    <mergeCell ref="C43:D43"/>
    <mergeCell ref="H34:I34"/>
    <mergeCell ref="K34:L34"/>
    <mergeCell ref="H32:I32"/>
    <mergeCell ref="K32:L32"/>
    <mergeCell ref="N32:O32"/>
    <mergeCell ref="K33:L33"/>
    <mergeCell ref="N33:O33"/>
    <mergeCell ref="H35:I35"/>
    <mergeCell ref="C40:D40"/>
    <mergeCell ref="K37:L37"/>
    <mergeCell ref="N37:O37"/>
    <mergeCell ref="H46:I46"/>
    <mergeCell ref="C45:D45"/>
    <mergeCell ref="N46:O46"/>
    <mergeCell ref="K46:L46"/>
    <mergeCell ref="N45:O45"/>
    <mergeCell ref="H45:I45"/>
    <mergeCell ref="K45:L45"/>
    <mergeCell ref="N34:O34"/>
    <mergeCell ref="N39:O39"/>
    <mergeCell ref="C52:D52"/>
    <mergeCell ref="C50:D50"/>
    <mergeCell ref="C51:D51"/>
    <mergeCell ref="N31:O31"/>
    <mergeCell ref="N62:O62"/>
    <mergeCell ref="C72:D72"/>
    <mergeCell ref="C67:D67"/>
    <mergeCell ref="C68:D68"/>
    <mergeCell ref="C69:D69"/>
    <mergeCell ref="C70:D70"/>
    <mergeCell ref="C62:D62"/>
    <mergeCell ref="C41:D41"/>
    <mergeCell ref="C55:D55"/>
    <mergeCell ref="C56:D56"/>
    <mergeCell ref="C57:D57"/>
    <mergeCell ref="C48:D48"/>
    <mergeCell ref="C49:D49"/>
    <mergeCell ref="C63:D63"/>
    <mergeCell ref="C64:D64"/>
    <mergeCell ref="C61:D61"/>
    <mergeCell ref="C71:D71"/>
    <mergeCell ref="H71:I71"/>
    <mergeCell ref="K71:L71"/>
    <mergeCell ref="N71:O71"/>
    <mergeCell ref="C54:D54"/>
    <mergeCell ref="H54:I54"/>
    <mergeCell ref="K54:L54"/>
    <mergeCell ref="N54:O54"/>
    <mergeCell ref="K67:L67"/>
    <mergeCell ref="N67:O67"/>
    <mergeCell ref="H65:I65"/>
    <mergeCell ref="K65:L65"/>
    <mergeCell ref="N65:O65"/>
    <mergeCell ref="H57:I57"/>
    <mergeCell ref="C65:D65"/>
    <mergeCell ref="C58:D58"/>
    <mergeCell ref="C59:D59"/>
    <mergeCell ref="C60:D60"/>
    <mergeCell ref="K64:L64"/>
    <mergeCell ref="C66:D66"/>
    <mergeCell ref="H59:I59"/>
    <mergeCell ref="K59:L59"/>
    <mergeCell ref="N59:O59"/>
    <mergeCell ref="H58:I58"/>
    <mergeCell ref="K58:L58"/>
    <mergeCell ref="N58:O58"/>
    <mergeCell ref="E54:F54"/>
    <mergeCell ref="E55:F55"/>
    <mergeCell ref="P13:P14"/>
    <mergeCell ref="P15:P16"/>
    <mergeCell ref="N13:N14"/>
    <mergeCell ref="K31:L31"/>
    <mergeCell ref="N27:O27"/>
    <mergeCell ref="N26:O26"/>
    <mergeCell ref="M25:M26"/>
    <mergeCell ref="K23:L23"/>
    <mergeCell ref="N23:O23"/>
    <mergeCell ref="N24:O24"/>
    <mergeCell ref="N20:O20"/>
    <mergeCell ref="M19:M20"/>
    <mergeCell ref="M21:M22"/>
    <mergeCell ref="M23:M24"/>
    <mergeCell ref="N22:O22"/>
    <mergeCell ref="N19:O19"/>
    <mergeCell ref="N21:O21"/>
    <mergeCell ref="Q1:R1"/>
    <mergeCell ref="Q2:R2"/>
    <mergeCell ref="Q3:R3"/>
    <mergeCell ref="Q4:R4"/>
    <mergeCell ref="Q5:Q6"/>
    <mergeCell ref="S5:S6"/>
    <mergeCell ref="Q7:Q8"/>
    <mergeCell ref="Q9:Q10"/>
    <mergeCell ref="S9:S10"/>
    <mergeCell ref="Q11:Q12"/>
    <mergeCell ref="S11:S12"/>
    <mergeCell ref="Q13:Q14"/>
    <mergeCell ref="S13:S14"/>
    <mergeCell ref="Q15:Q16"/>
    <mergeCell ref="S15:S16"/>
    <mergeCell ref="Q28:R28"/>
    <mergeCell ref="Q29:R29"/>
    <mergeCell ref="Q30:R30"/>
    <mergeCell ref="Q27:R27"/>
    <mergeCell ref="Q26:R26"/>
    <mergeCell ref="Q23:R23"/>
    <mergeCell ref="Q25:R25"/>
    <mergeCell ref="Q24:R24"/>
    <mergeCell ref="Q20:R20"/>
    <mergeCell ref="Q22:R22"/>
    <mergeCell ref="Q19:R19"/>
    <mergeCell ref="Q21:R21"/>
    <mergeCell ref="Q18:R18"/>
    <mergeCell ref="Q17:R17"/>
    <mergeCell ref="Q31:R31"/>
    <mergeCell ref="Q32:R32"/>
    <mergeCell ref="Q33:R33"/>
    <mergeCell ref="Q34:R34"/>
    <mergeCell ref="Q35:R35"/>
    <mergeCell ref="Q36:R36"/>
    <mergeCell ref="Q37:R37"/>
    <mergeCell ref="Q38:R38"/>
    <mergeCell ref="Q39:R39"/>
    <mergeCell ref="Q40:R40"/>
    <mergeCell ref="Q41:R41"/>
    <mergeCell ref="Q42:R42"/>
    <mergeCell ref="Q43:R43"/>
    <mergeCell ref="Q44:R44"/>
    <mergeCell ref="Q45:R45"/>
    <mergeCell ref="Q46:R46"/>
    <mergeCell ref="Q47:R47"/>
    <mergeCell ref="Q48:R48"/>
    <mergeCell ref="Q49:R49"/>
    <mergeCell ref="Q50:R50"/>
    <mergeCell ref="Q51:R51"/>
    <mergeCell ref="Q52:R52"/>
    <mergeCell ref="Q53:R53"/>
    <mergeCell ref="Q54:R54"/>
    <mergeCell ref="Q55:R55"/>
    <mergeCell ref="Q56:R56"/>
    <mergeCell ref="Q57:R57"/>
    <mergeCell ref="Q67:R67"/>
    <mergeCell ref="Q68:R68"/>
    <mergeCell ref="Q69:R69"/>
    <mergeCell ref="Q70:R70"/>
    <mergeCell ref="Q71:R71"/>
    <mergeCell ref="Q72:R72"/>
    <mergeCell ref="Q58:R58"/>
    <mergeCell ref="Q59:R59"/>
    <mergeCell ref="Q60:R60"/>
    <mergeCell ref="Q61:R61"/>
    <mergeCell ref="Q62:R62"/>
    <mergeCell ref="Q63:R63"/>
    <mergeCell ref="Q64:R64"/>
    <mergeCell ref="Q65:R65"/>
    <mergeCell ref="Q66:R66"/>
    <mergeCell ref="H44:I44"/>
    <mergeCell ref="H9:H10"/>
    <mergeCell ref="H30:I30"/>
    <mergeCell ref="H31:I31"/>
    <mergeCell ref="H33:I33"/>
    <mergeCell ref="H42:I42"/>
    <mergeCell ref="H38:I38"/>
    <mergeCell ref="H39:I39"/>
    <mergeCell ref="H41:I41"/>
    <mergeCell ref="H40:I40"/>
    <mergeCell ref="H37:I37"/>
  </mergeCells>
  <phoneticPr fontId="15"/>
  <printOptions horizontalCentered="1" headings="1"/>
  <pageMargins left="0.23622047244094491" right="0.23622047244094491" top="0.74803149606299213" bottom="0.74803149606299213" header="0.31496062992125984" footer="0.31496062992125984"/>
  <pageSetup paperSize="9" scale="23" fitToHeight="0" orientation="portrait" r:id="rId1"/>
  <headerFooter alignWithMargins="0">
    <oddHeader>&amp;L&amp;D</oddHeader>
  </headerFooter>
  <rowBreaks count="5" manualBreakCount="5">
    <brk id="41" max="16383" man="1"/>
    <brk id="48" max="16383" man="1"/>
    <brk id="51" max="16383" man="1"/>
    <brk id="57" max="16383" man="1"/>
    <brk id="6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honeticPr fontId="1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UIPO Document" ma:contentTypeID="0x010100F48739A50CA3495482A8C9B629CCC1A6"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0075547276</Document_x0020_Identification_x0020_Number>
    <Description xmlns="0e656187-b300-4fb0-8bf4-3a50f872073c" xsi:nil="true"/>
  </documentManagement>
</p:properties>
</file>

<file path=customXml/itemProps1.xml><?xml version="1.0" encoding="utf-8"?>
<ds:datastoreItem xmlns:ds="http://schemas.openxmlformats.org/officeDocument/2006/customXml" ds:itemID="{8A1A3695-382A-4FE6-89C8-E1C4EE9A4524}">
  <ds:schemaRefs>
    <ds:schemaRef ds:uri="http://schemas.microsoft.com/sharepoint/v3/contenttype/forms"/>
  </ds:schemaRefs>
</ds:datastoreItem>
</file>

<file path=customXml/itemProps2.xml><?xml version="1.0" encoding="utf-8"?>
<ds:datastoreItem xmlns:ds="http://schemas.openxmlformats.org/officeDocument/2006/customXml" ds:itemID="{F2AC2C4C-ECD9-4A26-BA1D-3EF233E87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56187-b300-4fb0-8bf4-3a50f872073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C95D3F8-DD8C-4DDE-BC0E-550CE192D0C4}">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0e656187-b300-4fb0-8bf4-3a50f872073c"/>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Trademarks</vt:lpstr>
      <vt:lpstr>Sheet1</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statistical indicators 2018 trade marks.xlsx</dc:title>
  <dc:creator>René HAVERMANS</dc:creator>
  <cp:lastModifiedBy>ARAS ZIAD Zeerek</cp:lastModifiedBy>
  <cp:lastPrinted>2019-09-23T07:59:33Z</cp:lastPrinted>
  <dcterms:created xsi:type="dcterms:W3CDTF">2007-10-25T16:10:04Z</dcterms:created>
  <dcterms:modified xsi:type="dcterms:W3CDTF">2020-03-30T11:03:56Z</dcterms:modified>
</cp:coreProperties>
</file>